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Г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L100" i="1" l="1"/>
  <c r="L81" i="1"/>
  <c r="F24" i="1"/>
  <c r="L62" i="1"/>
  <c r="J138" i="1"/>
  <c r="J81" i="1"/>
  <c r="H81" i="1"/>
  <c r="H100" i="1"/>
  <c r="I81" i="1"/>
  <c r="L43" i="1"/>
  <c r="F43" i="1"/>
  <c r="H138" i="1"/>
  <c r="G43" i="1"/>
  <c r="G196" i="1" s="1"/>
  <c r="H43" i="1"/>
  <c r="I43" i="1"/>
  <c r="I196" i="1" s="1"/>
  <c r="J43" i="1"/>
  <c r="L24" i="1"/>
  <c r="F196" i="1" l="1"/>
  <c r="J196" i="1"/>
  <c r="H196" i="1"/>
  <c r="L196" i="1"/>
</calcChain>
</file>

<file path=xl/sharedStrings.xml><?xml version="1.0" encoding="utf-8"?>
<sst xmlns="http://schemas.openxmlformats.org/spreadsheetml/2006/main" count="485" uniqueCount="158">
  <si>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</si>
  <si>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</si>
  <si>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</si>
  <si>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</si>
  <si>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</si>
  <si>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</si>
  <si>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</si>
  <si>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</si>
  <si>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</si>
  <si>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</si>
  <si>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</si>
  <si>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</si>
  <si>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</si>
  <si>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</si>
  <si>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</si>
  <si>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</si>
  <si>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</si>
  <si>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</si>
  <si>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</si>
  <si>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</si>
  <si>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</si>
  <si>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</si>
  <si>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</si>
  <si>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</si>
  <si>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</si>
  <si>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</si>
  <si>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</si>
  <si>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</si>
  <si>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</si>
  <si>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</si>
  <si>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</si>
  <si>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</si>
  <si>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</si>
  <si>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</si>
  <si>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</si>
  <si>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</si>
  <si>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</si>
  <si>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</si>
  <si>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</si>
  <si>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Капельница</t>
  </si>
  <si>
    <t>Чай с сахаром и лимоном</t>
  </si>
  <si>
    <t>Хлеб пшеничный</t>
  </si>
  <si>
    <t>Яблоко сезонное калиброванное</t>
  </si>
  <si>
    <t>Масло сливочное</t>
  </si>
  <si>
    <t>30</t>
  </si>
  <si>
    <t>7,25</t>
  </si>
  <si>
    <t>0,13</t>
  </si>
  <si>
    <t>х/к</t>
  </si>
  <si>
    <t>Суп картофельный с крупой (рисовой)</t>
  </si>
  <si>
    <t>Биточки (говядина)</t>
  </si>
  <si>
    <t>Компот из сухофруктов</t>
  </si>
  <si>
    <t>Хлеб ржаной (Ржано-пшеничный)</t>
  </si>
  <si>
    <t>90</t>
  </si>
  <si>
    <t>180</t>
  </si>
  <si>
    <t>200</t>
  </si>
  <si>
    <t xml:space="preserve">№ 101 </t>
  </si>
  <si>
    <t>№ 268</t>
  </si>
  <si>
    <t>№ 203</t>
  </si>
  <si>
    <t>№ 349</t>
  </si>
  <si>
    <t>№377</t>
  </si>
  <si>
    <t>к/к</t>
  </si>
  <si>
    <t>№71</t>
  </si>
  <si>
    <t>Суп картофельный с горохом</t>
  </si>
  <si>
    <t>Картофельное пюре</t>
  </si>
  <si>
    <t>№ 102</t>
  </si>
  <si>
    <t>Запеканка из творога со сгущенным молоком</t>
  </si>
  <si>
    <t>Какао с молоком</t>
  </si>
  <si>
    <t>Суп картофельный с клецками</t>
  </si>
  <si>
    <t>Гречка отварная рассыпчатая</t>
  </si>
  <si>
    <t>Кисель из сока фруктового</t>
  </si>
  <si>
    <t>250</t>
  </si>
  <si>
    <t>150</t>
  </si>
  <si>
    <t>№ 279</t>
  </si>
  <si>
    <t>№302</t>
  </si>
  <si>
    <t>Макароны с сыром</t>
  </si>
  <si>
    <t>Чай с сахаром</t>
  </si>
  <si>
    <t>Напиток из шиповника</t>
  </si>
  <si>
    <t>№ 291</t>
  </si>
  <si>
    <t>№388</t>
  </si>
  <si>
    <t>Омлет натуральный с маслом</t>
  </si>
  <si>
    <t>Икра свекольная</t>
  </si>
  <si>
    <t>60</t>
  </si>
  <si>
    <t>Рагу из овощей</t>
  </si>
  <si>
    <t>Каша вязкая молочная из риса и пшена  с маслом сливочным</t>
  </si>
  <si>
    <t>Сыр Российский</t>
  </si>
  <si>
    <t>15</t>
  </si>
  <si>
    <t>10</t>
  </si>
  <si>
    <t>Борщ с капустой и картофелем со сметаной</t>
  </si>
  <si>
    <t>Биточки из говядины</t>
  </si>
  <si>
    <t>№349</t>
  </si>
  <si>
    <t>№210</t>
  </si>
  <si>
    <t>№376</t>
  </si>
  <si>
    <t>№ 234</t>
  </si>
  <si>
    <t>№312</t>
  </si>
  <si>
    <t>Каша жидкая молочная из крупы овсяной</t>
  </si>
  <si>
    <t>№ 388</t>
  </si>
  <si>
    <t>№ 14</t>
  </si>
  <si>
    <t>№ 15</t>
  </si>
  <si>
    <t>Рассольник Ленинградский с крупой рисовой со сметаной</t>
  </si>
  <si>
    <t>№ 96</t>
  </si>
  <si>
    <t>Суп  картофельный с макароными изделиями</t>
  </si>
  <si>
    <t>Икра кабачковая конс.</t>
  </si>
  <si>
    <t>Компот из яблок свежих</t>
  </si>
  <si>
    <t>директор</t>
  </si>
  <si>
    <t>Кочкаева С.А.</t>
  </si>
  <si>
    <t>205</t>
  </si>
  <si>
    <t>222</t>
  </si>
  <si>
    <t>215</t>
  </si>
  <si>
    <t>240</t>
  </si>
  <si>
    <t>Шницель рыбный (минтай)</t>
  </si>
  <si>
    <t xml:space="preserve">№ 82 </t>
  </si>
  <si>
    <t>№ 302</t>
  </si>
  <si>
    <t>№382</t>
  </si>
  <si>
    <t>Борщ с фасолью и картофелем со сметаной</t>
  </si>
  <si>
    <t>Плов из птицы</t>
  </si>
  <si>
    <t>Котлета рубленная из птицы (грудка), рис отварной</t>
  </si>
  <si>
    <t>№143</t>
  </si>
  <si>
    <t>№175</t>
  </si>
  <si>
    <t>№75</t>
  </si>
  <si>
    <t>№204</t>
  </si>
  <si>
    <t>№181</t>
  </si>
  <si>
    <t>Каша жидкая молочная из крупы манной с маслом сливочным</t>
  </si>
  <si>
    <t>Масло сливочное "Крестьянское 72%"</t>
  </si>
  <si>
    <t xml:space="preserve">Макароны отварные </t>
  </si>
  <si>
    <t>№295/331,304</t>
  </si>
  <si>
    <t>Банан калиброванный</t>
  </si>
  <si>
    <t>Компот из свежих яблок</t>
  </si>
  <si>
    <t>№188/223</t>
  </si>
  <si>
    <t>Яблоко сезонное калиброванный</t>
  </si>
  <si>
    <t>Тефтели из говядины с соусом основным</t>
  </si>
  <si>
    <t>Икра кабачковая</t>
  </si>
  <si>
    <t xml:space="preserve">№84 </t>
  </si>
  <si>
    <t>Суп с макаронами и картофелем</t>
  </si>
  <si>
    <t>№112</t>
  </si>
  <si>
    <t>Котлета рубленная из птицы (грудка)</t>
  </si>
  <si>
    <t>№295/331</t>
  </si>
  <si>
    <t>Тефтели рубленые из грудки птицы с соусом основным</t>
  </si>
  <si>
    <t>140</t>
  </si>
  <si>
    <t xml:space="preserve">№ 331 </t>
  </si>
  <si>
    <t>Макароны отварные с маслом</t>
  </si>
  <si>
    <t>Пудинг творожный с изюмом и с повидлом фруктовым</t>
  </si>
  <si>
    <t>№222</t>
  </si>
  <si>
    <t>Птица  тушенная в соусе с овощами (грудка)</t>
  </si>
  <si>
    <t>№270</t>
  </si>
  <si>
    <t>Суп овощной со сметаной</t>
  </si>
  <si>
    <t>255</t>
  </si>
  <si>
    <t>№99</t>
  </si>
  <si>
    <t>№291</t>
  </si>
  <si>
    <t>Кукуруза консервированная</t>
  </si>
  <si>
    <t>№131</t>
  </si>
  <si>
    <t>Компот из сухрфруктов</t>
  </si>
  <si>
    <t>Огурец соленый</t>
  </si>
  <si>
    <t>Горошек консер. Зелёный</t>
  </si>
  <si>
    <t>Кофейный напиток с молоком</t>
  </si>
  <si>
    <t>№79</t>
  </si>
  <si>
    <t>220</t>
  </si>
  <si>
    <t>Сок фруктовый в и/у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</si>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</sst>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13" fillId="0" borderId="23" xfId="0" applyNumberFormat="1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2" fontId="14" fillId="0" borderId="23" xfId="0" applyNumberFormat="1" applyFont="1" applyBorder="1" applyAlignment="1" applyProtection="1">
      <alignment horizontal="center" vertical="center" wrapText="1"/>
      <protection locked="0"/>
    </xf>
    <xf numFmtId="2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Protection="1"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4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4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3" xfId="0" applyFont="1" applyFill="1" applyBorder="1" applyAlignment="1" applyProtection="1">
      <alignment vertical="center" wrapText="1"/>
      <protection locked="0"/>
    </xf>
    <xf numFmtId="0" fontId="13" fillId="4" borderId="23" xfId="0" applyFont="1" applyFill="1" applyBorder="1" applyAlignment="1" applyProtection="1">
      <alignment horizontal="left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49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2" fontId="14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4" fontId="14" fillId="0" borderId="23" xfId="0" applyNumberFormat="1" applyFont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2" fontId="13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13" fillId="0" borderId="23" xfId="0" applyFont="1" applyFill="1" applyBorder="1" applyAlignment="1" applyProtection="1">
      <alignment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top" wrapText="1"/>
      <protection locked="0"/>
    </xf>
    <xf numFmtId="0" fontId="0" fillId="0" borderId="24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vertical="top" wrapText="1"/>
      <protection locked="0"/>
    </xf>
    <xf numFmtId="0" fontId="13" fillId="4" borderId="28" xfId="0" applyFont="1" applyFill="1" applyBorder="1" applyAlignment="1" applyProtection="1">
      <alignment vertical="center" wrapText="1"/>
      <protection locked="0"/>
    </xf>
    <xf numFmtId="0" fontId="13" fillId="4" borderId="27" xfId="0" applyFont="1" applyFill="1" applyBorder="1" applyAlignment="1" applyProtection="1">
      <alignment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2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 applyProtection="1">
      <alignment vertical="top" wrapText="1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2" fontId="14" fillId="0" borderId="27" xfId="0" applyNumberFormat="1" applyFont="1" applyBorder="1" applyAlignment="1" applyProtection="1">
      <alignment horizontal="center" vertical="center"/>
      <protection locked="0"/>
    </xf>
    <xf numFmtId="2" fontId="14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 t="s">
        <v>39</v>
      </c>
      <c r="D1" s="133"/>
      <c r="E1" s="133"/>
      <c r="F1" s="12" t="s">
        <v>16</v>
      </c>
      <c r="G1" s="2" t="s">
        <v>17</v>
      </c>
      <c r="H1" s="134" t="s">
        <v>103</v>
      </c>
      <c r="I1" s="134"/>
      <c r="J1" s="134"/>
      <c r="K1" s="134"/>
    </row>
    <row r="2" spans="1:12" ht="18" x14ac:dyDescent="0.2">
      <c r="A2" s="35" t="s">
        <v>6</v>
      </c>
      <c r="C2" s="2"/>
      <c r="G2" s="2" t="s">
        <v>18</v>
      </c>
      <c r="H2" s="134" t="s">
        <v>104</v>
      </c>
      <c r="I2" s="134"/>
      <c r="J2" s="134"/>
      <c r="K2" s="13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121</v>
      </c>
      <c r="F6" s="53" t="s">
        <v>105</v>
      </c>
      <c r="G6" s="39">
        <v>13.3</v>
      </c>
      <c r="H6" s="39">
        <v>7.12</v>
      </c>
      <c r="I6" s="39">
        <v>40.4</v>
      </c>
      <c r="J6" s="39">
        <v>297.3</v>
      </c>
      <c r="K6" s="40">
        <v>181</v>
      </c>
      <c r="L6" s="39">
        <v>16.82</v>
      </c>
    </row>
    <row r="7" spans="1:12" ht="15" x14ac:dyDescent="0.25">
      <c r="A7" s="23"/>
      <c r="B7" s="15"/>
      <c r="C7" s="11"/>
      <c r="D7" s="6"/>
      <c r="E7" s="41"/>
      <c r="F7" s="53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3" t="s">
        <v>106</v>
      </c>
      <c r="G8" s="42">
        <v>0.13</v>
      </c>
      <c r="H8" s="56">
        <v>0.02</v>
      </c>
      <c r="I8" s="56">
        <v>15.2</v>
      </c>
      <c r="J8" s="56">
        <v>62</v>
      </c>
      <c r="K8" s="43">
        <v>376</v>
      </c>
      <c r="L8" s="62">
        <v>3.4</v>
      </c>
    </row>
    <row r="9" spans="1:12" ht="15.75" thickBot="1" x14ac:dyDescent="0.3">
      <c r="A9" s="23"/>
      <c r="B9" s="15"/>
      <c r="C9" s="11"/>
      <c r="D9" s="7" t="s">
        <v>23</v>
      </c>
      <c r="E9" s="51" t="s">
        <v>41</v>
      </c>
      <c r="F9" s="54">
        <v>30</v>
      </c>
      <c r="G9" s="42">
        <v>1.6</v>
      </c>
      <c r="H9" s="57">
        <v>0.36</v>
      </c>
      <c r="I9" s="57">
        <v>10.199999999999999</v>
      </c>
      <c r="J9" s="57">
        <v>52.2</v>
      </c>
      <c r="K9" s="43" t="s">
        <v>47</v>
      </c>
      <c r="L9" s="62">
        <v>1.95</v>
      </c>
    </row>
    <row r="10" spans="1:12" ht="15.75" thickBot="1" x14ac:dyDescent="0.3">
      <c r="A10" s="23"/>
      <c r="B10" s="15"/>
      <c r="C10" s="11"/>
      <c r="D10" s="7" t="s">
        <v>24</v>
      </c>
      <c r="E10" s="52" t="s">
        <v>42</v>
      </c>
      <c r="F10" s="55">
        <v>120</v>
      </c>
      <c r="G10" s="42">
        <v>0.48</v>
      </c>
      <c r="H10" s="58">
        <v>0.48</v>
      </c>
      <c r="I10" s="60">
        <v>11.76</v>
      </c>
      <c r="J10" s="54">
        <v>56.4</v>
      </c>
      <c r="K10" s="43">
        <v>388</v>
      </c>
      <c r="L10" s="63">
        <v>11.76</v>
      </c>
    </row>
    <row r="11" spans="1:12" ht="15.75" thickBot="1" x14ac:dyDescent="0.3">
      <c r="A11" s="23"/>
      <c r="B11" s="15"/>
      <c r="C11" s="11"/>
      <c r="D11" s="6"/>
      <c r="E11" s="52" t="s">
        <v>84</v>
      </c>
      <c r="F11" s="54">
        <v>15</v>
      </c>
      <c r="G11" s="42">
        <v>3.5</v>
      </c>
      <c r="H11" s="55">
        <v>4.5</v>
      </c>
      <c r="I11" s="55">
        <v>0</v>
      </c>
      <c r="J11" s="55">
        <v>54.5</v>
      </c>
      <c r="K11" s="43">
        <v>15</v>
      </c>
      <c r="L11" s="64">
        <v>9.4600000000000009</v>
      </c>
    </row>
    <row r="12" spans="1:12" ht="15" x14ac:dyDescent="0.25">
      <c r="A12" s="23"/>
      <c r="B12" s="15"/>
      <c r="C12" s="11"/>
      <c r="D12" s="6"/>
      <c r="E12" s="52" t="s">
        <v>122</v>
      </c>
      <c r="F12" s="42">
        <v>10</v>
      </c>
      <c r="G12" s="42">
        <v>0.08</v>
      </c>
      <c r="H12" s="59" t="s">
        <v>45</v>
      </c>
      <c r="I12" s="61" t="s">
        <v>46</v>
      </c>
      <c r="J12" s="54">
        <v>66</v>
      </c>
      <c r="K12" s="43">
        <v>14</v>
      </c>
      <c r="L12" s="6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175</v>
      </c>
      <c r="G13" s="19">
        <f t="shared" ref="G13:J13" si="0">SUM(G6:G12)</f>
        <v>19.09</v>
      </c>
      <c r="H13" s="19">
        <f t="shared" si="0"/>
        <v>12.48</v>
      </c>
      <c r="I13" s="19">
        <f t="shared" si="0"/>
        <v>77.56</v>
      </c>
      <c r="J13" s="19">
        <f t="shared" si="0"/>
        <v>588.4</v>
      </c>
      <c r="K13" s="25"/>
      <c r="L13" s="19">
        <f t="shared" ref="L13" si="1">SUM(L6:L12)</f>
        <v>54.39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5" t="s">
        <v>48</v>
      </c>
      <c r="F15" s="67">
        <v>250</v>
      </c>
      <c r="G15" s="67">
        <v>1.97</v>
      </c>
      <c r="H15" s="67">
        <v>2.85</v>
      </c>
      <c r="I15" s="67">
        <v>12.1</v>
      </c>
      <c r="J15" s="67">
        <v>85.75</v>
      </c>
      <c r="K15" s="71" t="s">
        <v>55</v>
      </c>
      <c r="L15" s="69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49</v>
      </c>
      <c r="F16" s="68" t="s">
        <v>52</v>
      </c>
      <c r="G16" s="67">
        <v>12.75</v>
      </c>
      <c r="H16" s="67">
        <v>14.09</v>
      </c>
      <c r="I16" s="67">
        <v>11.7</v>
      </c>
      <c r="J16" s="67">
        <v>233.27</v>
      </c>
      <c r="K16" s="71" t="s">
        <v>56</v>
      </c>
      <c r="L16" s="70">
        <v>49.19</v>
      </c>
    </row>
    <row r="17" spans="1:12" ht="15" x14ac:dyDescent="0.25">
      <c r="A17" s="23"/>
      <c r="B17" s="15"/>
      <c r="C17" s="11"/>
      <c r="D17" s="7" t="s">
        <v>29</v>
      </c>
      <c r="E17" s="65" t="s">
        <v>123</v>
      </c>
      <c r="F17" s="68" t="s">
        <v>71</v>
      </c>
      <c r="G17" s="67">
        <v>9.1999999999999993</v>
      </c>
      <c r="H17" s="67">
        <v>14.2</v>
      </c>
      <c r="I17" s="67">
        <v>53.2</v>
      </c>
      <c r="J17" s="67">
        <v>268</v>
      </c>
      <c r="K17" s="71" t="s">
        <v>57</v>
      </c>
      <c r="L17" s="70">
        <v>8.98</v>
      </c>
    </row>
    <row r="18" spans="1:12" ht="15" x14ac:dyDescent="0.25">
      <c r="A18" s="23"/>
      <c r="B18" s="15"/>
      <c r="C18" s="11"/>
      <c r="D18" s="7" t="s">
        <v>30</v>
      </c>
      <c r="E18" s="66" t="s">
        <v>50</v>
      </c>
      <c r="F18" s="68" t="s">
        <v>54</v>
      </c>
      <c r="G18" s="69">
        <v>0.66</v>
      </c>
      <c r="H18" s="69">
        <v>0.09</v>
      </c>
      <c r="I18" s="69">
        <v>32.01</v>
      </c>
      <c r="J18" s="69">
        <v>132.80000000000001</v>
      </c>
      <c r="K18" s="65" t="s">
        <v>58</v>
      </c>
      <c r="L18" s="70">
        <v>4.38</v>
      </c>
    </row>
    <row r="19" spans="1:12" ht="15" x14ac:dyDescent="0.25">
      <c r="A19" s="23"/>
      <c r="B19" s="15"/>
      <c r="C19" s="11"/>
      <c r="D19" s="7" t="s">
        <v>31</v>
      </c>
      <c r="E19" s="65" t="s">
        <v>41</v>
      </c>
      <c r="F19" s="68" t="s">
        <v>44</v>
      </c>
      <c r="G19" s="69">
        <v>1.6</v>
      </c>
      <c r="H19" s="69">
        <v>0.36</v>
      </c>
      <c r="I19" s="69">
        <v>10.199999999999999</v>
      </c>
      <c r="J19" s="69">
        <v>52.2</v>
      </c>
      <c r="K19" s="71" t="s">
        <v>47</v>
      </c>
      <c r="L19" s="70">
        <v>1.95</v>
      </c>
    </row>
    <row r="20" spans="1:12" ht="15" x14ac:dyDescent="0.25">
      <c r="A20" s="23"/>
      <c r="B20" s="15"/>
      <c r="C20" s="11"/>
      <c r="D20" s="7" t="s">
        <v>32</v>
      </c>
      <c r="E20" s="65" t="s">
        <v>51</v>
      </c>
      <c r="F20" s="68" t="s">
        <v>44</v>
      </c>
      <c r="G20" s="69">
        <v>2</v>
      </c>
      <c r="H20" s="69">
        <v>0.3</v>
      </c>
      <c r="I20" s="69">
        <v>11.28</v>
      </c>
      <c r="J20" s="69">
        <v>49.8</v>
      </c>
      <c r="K20" s="71" t="s">
        <v>47</v>
      </c>
      <c r="L20" s="70">
        <v>1.95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250</v>
      </c>
      <c r="G23" s="19">
        <f t="shared" ref="G23:J23" si="2">SUM(G14:G22)</f>
        <v>28.180000000000003</v>
      </c>
      <c r="H23" s="19">
        <f t="shared" si="2"/>
        <v>31.89</v>
      </c>
      <c r="I23" s="19">
        <f t="shared" si="2"/>
        <v>130.48999999999998</v>
      </c>
      <c r="J23" s="19">
        <f t="shared" si="2"/>
        <v>821.81999999999994</v>
      </c>
      <c r="K23" s="25"/>
      <c r="L23" s="19">
        <f t="shared" ref="L23" si="3">SUM(L14:L22)</f>
        <v>75.62</v>
      </c>
    </row>
    <row r="24" spans="1:12" ht="15.75" thickBot="1" x14ac:dyDescent="0.25">
      <c r="A24" s="29">
        <f>A6</f>
        <v>1</v>
      </c>
      <c r="B24" s="30">
        <f>B6</f>
        <v>1</v>
      </c>
      <c r="C24" s="129" t="s">
        <v>4</v>
      </c>
      <c r="D24" s="130"/>
      <c r="E24" s="31"/>
      <c r="F24" s="32">
        <f>F13+F23</f>
        <v>425</v>
      </c>
      <c r="G24" s="32">
        <f t="shared" ref="G24:J24" si="4">G13+G23</f>
        <v>47.27</v>
      </c>
      <c r="H24" s="32">
        <f t="shared" si="4"/>
        <v>44.370000000000005</v>
      </c>
      <c r="I24" s="32">
        <f t="shared" si="4"/>
        <v>208.04999999999998</v>
      </c>
      <c r="J24" s="32">
        <f t="shared" si="4"/>
        <v>1410.2199999999998</v>
      </c>
      <c r="K24" s="32"/>
      <c r="L24" s="32">
        <f t="shared" ref="L24" si="5">L13+L23</f>
        <v>130.01</v>
      </c>
    </row>
    <row r="25" spans="1:12" ht="26.25" x14ac:dyDescent="0.25">
      <c r="A25" s="14">
        <v>1</v>
      </c>
      <c r="B25" s="15">
        <v>2</v>
      </c>
      <c r="C25" s="22" t="s">
        <v>20</v>
      </c>
      <c r="D25" s="5" t="s">
        <v>21</v>
      </c>
      <c r="E25" s="71" t="s">
        <v>115</v>
      </c>
      <c r="F25" s="68" t="s">
        <v>108</v>
      </c>
      <c r="G25" s="55">
        <v>17.63</v>
      </c>
      <c r="H25" s="55">
        <v>19.88</v>
      </c>
      <c r="I25" s="55">
        <v>43.1</v>
      </c>
      <c r="J25" s="55">
        <v>401.6</v>
      </c>
      <c r="K25" s="72" t="s">
        <v>124</v>
      </c>
      <c r="L25" s="70">
        <v>48.19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6" t="s">
        <v>40</v>
      </c>
      <c r="F27" s="68" t="s">
        <v>107</v>
      </c>
      <c r="G27" s="69">
        <v>0.13</v>
      </c>
      <c r="H27" s="69">
        <v>0.02</v>
      </c>
      <c r="I27" s="69">
        <v>15.2</v>
      </c>
      <c r="J27" s="69">
        <v>62</v>
      </c>
      <c r="K27" s="65" t="s">
        <v>91</v>
      </c>
      <c r="L27" s="70">
        <v>3.4</v>
      </c>
    </row>
    <row r="28" spans="1:12" ht="15" x14ac:dyDescent="0.25">
      <c r="A28" s="14"/>
      <c r="B28" s="15"/>
      <c r="C28" s="11"/>
      <c r="D28" s="7" t="s">
        <v>23</v>
      </c>
      <c r="E28" s="65" t="s">
        <v>41</v>
      </c>
      <c r="F28" s="68" t="s">
        <v>44</v>
      </c>
      <c r="G28" s="69">
        <v>1.6</v>
      </c>
      <c r="H28" s="69">
        <v>0.36</v>
      </c>
      <c r="I28" s="69">
        <v>10.199999999999999</v>
      </c>
      <c r="J28" s="69">
        <v>52.2</v>
      </c>
      <c r="K28" s="71" t="s">
        <v>60</v>
      </c>
      <c r="L28" s="70">
        <v>1.95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3" t="s">
        <v>26</v>
      </c>
      <c r="E30" s="65" t="s">
        <v>148</v>
      </c>
      <c r="F30" s="68" t="s">
        <v>81</v>
      </c>
      <c r="G30" s="67">
        <v>0.5</v>
      </c>
      <c r="H30" s="67">
        <v>0.1</v>
      </c>
      <c r="I30" s="67">
        <v>1.5</v>
      </c>
      <c r="J30" s="67">
        <v>8.1</v>
      </c>
      <c r="K30" s="71" t="s">
        <v>149</v>
      </c>
      <c r="L30" s="70">
        <v>17.36</v>
      </c>
    </row>
    <row r="31" spans="1:12" ht="15" x14ac:dyDescent="0.25">
      <c r="A31" s="14"/>
      <c r="B31" s="15"/>
      <c r="C31" s="11"/>
      <c r="D31" s="74"/>
      <c r="E31" s="75"/>
      <c r="F31" s="76"/>
      <c r="G31" s="77"/>
      <c r="H31" s="56"/>
      <c r="I31" s="56"/>
      <c r="J31" s="56"/>
      <c r="K31" s="75"/>
      <c r="L31" s="7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19.86</v>
      </c>
      <c r="H32" s="19">
        <f t="shared" ref="H32" si="7">SUM(H25:H31)</f>
        <v>20.36</v>
      </c>
      <c r="I32" s="19">
        <f t="shared" ref="I32" si="8">SUM(I25:I31)</f>
        <v>70</v>
      </c>
      <c r="J32" s="19">
        <f t="shared" ref="J32:L32" si="9">SUM(J25:J31)</f>
        <v>523.90000000000009</v>
      </c>
      <c r="K32" s="25"/>
      <c r="L32" s="19">
        <f t="shared" si="9"/>
        <v>70.900000000000006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75" t="s">
        <v>62</v>
      </c>
      <c r="F34" s="67">
        <v>250</v>
      </c>
      <c r="G34" s="67">
        <v>8.42</v>
      </c>
      <c r="H34" s="67">
        <v>4.6100000000000003</v>
      </c>
      <c r="I34" s="67">
        <v>26.27</v>
      </c>
      <c r="J34" s="67">
        <v>125.3</v>
      </c>
      <c r="K34" s="71" t="s">
        <v>64</v>
      </c>
      <c r="L34" s="69">
        <v>8.1300000000000008</v>
      </c>
    </row>
    <row r="35" spans="1:12" ht="15" x14ac:dyDescent="0.25">
      <c r="A35" s="14"/>
      <c r="B35" s="15"/>
      <c r="C35" s="11"/>
      <c r="D35" s="7" t="s">
        <v>28</v>
      </c>
      <c r="E35" s="79" t="s">
        <v>109</v>
      </c>
      <c r="F35" s="68" t="s">
        <v>52</v>
      </c>
      <c r="G35" s="67">
        <v>12.25</v>
      </c>
      <c r="H35" s="67">
        <v>7.57</v>
      </c>
      <c r="I35" s="67">
        <v>7.64</v>
      </c>
      <c r="J35" s="67">
        <v>102.6</v>
      </c>
      <c r="K35" s="71" t="s">
        <v>92</v>
      </c>
      <c r="L35" s="70">
        <v>28.39</v>
      </c>
    </row>
    <row r="36" spans="1:12" ht="15" x14ac:dyDescent="0.25">
      <c r="A36" s="14"/>
      <c r="B36" s="15"/>
      <c r="C36" s="11"/>
      <c r="D36" s="7" t="s">
        <v>29</v>
      </c>
      <c r="E36" s="80" t="s">
        <v>63</v>
      </c>
      <c r="F36" s="81">
        <v>150</v>
      </c>
      <c r="G36" s="82">
        <v>2.98</v>
      </c>
      <c r="H36" s="82">
        <v>15.85</v>
      </c>
      <c r="I36" s="82">
        <v>20.65</v>
      </c>
      <c r="J36" s="82">
        <v>255</v>
      </c>
      <c r="K36" s="125" t="s">
        <v>93</v>
      </c>
      <c r="L36" s="84">
        <v>19.940000000000001</v>
      </c>
    </row>
    <row r="37" spans="1:12" ht="15" x14ac:dyDescent="0.25">
      <c r="A37" s="14"/>
      <c r="B37" s="15"/>
      <c r="C37" s="11"/>
      <c r="D37" s="7" t="s">
        <v>30</v>
      </c>
      <c r="E37" s="65" t="s">
        <v>126</v>
      </c>
      <c r="F37" s="68" t="s">
        <v>54</v>
      </c>
      <c r="G37" s="67">
        <v>0.1</v>
      </c>
      <c r="H37" s="67">
        <v>0</v>
      </c>
      <c r="I37" s="67">
        <v>15.6</v>
      </c>
      <c r="J37" s="67">
        <v>87.2</v>
      </c>
      <c r="K37" s="71" t="s">
        <v>59</v>
      </c>
      <c r="L37" s="70">
        <v>6.35</v>
      </c>
    </row>
    <row r="38" spans="1:12" ht="15" x14ac:dyDescent="0.25">
      <c r="A38" s="14"/>
      <c r="B38" s="15"/>
      <c r="C38" s="11"/>
      <c r="D38" s="7" t="s">
        <v>31</v>
      </c>
      <c r="E38" s="66" t="s">
        <v>41</v>
      </c>
      <c r="F38" s="68" t="s">
        <v>44</v>
      </c>
      <c r="G38" s="69">
        <v>1.6</v>
      </c>
      <c r="H38" s="69">
        <v>0.36</v>
      </c>
      <c r="I38" s="69">
        <v>10.199999999999999</v>
      </c>
      <c r="J38" s="69">
        <v>52.2</v>
      </c>
      <c r="K38" s="65" t="s">
        <v>47</v>
      </c>
      <c r="L38" s="70">
        <v>1.95</v>
      </c>
    </row>
    <row r="39" spans="1:12" ht="15" x14ac:dyDescent="0.25">
      <c r="A39" s="14"/>
      <c r="B39" s="15"/>
      <c r="C39" s="11"/>
      <c r="D39" s="7" t="s">
        <v>32</v>
      </c>
      <c r="E39" s="65" t="s">
        <v>51</v>
      </c>
      <c r="F39" s="68" t="s">
        <v>44</v>
      </c>
      <c r="G39" s="69">
        <v>2</v>
      </c>
      <c r="H39" s="69">
        <v>0.3</v>
      </c>
      <c r="I39" s="69">
        <v>11.28</v>
      </c>
      <c r="J39" s="69">
        <v>49.8</v>
      </c>
      <c r="K39" s="71" t="s">
        <v>47</v>
      </c>
      <c r="L39" s="70">
        <v>1.95</v>
      </c>
    </row>
    <row r="40" spans="1:12" ht="15" x14ac:dyDescent="0.25">
      <c r="A40" s="14"/>
      <c r="B40" s="15"/>
      <c r="C40" s="11"/>
      <c r="D40" s="6" t="s">
        <v>24</v>
      </c>
      <c r="E40" s="41" t="s">
        <v>42</v>
      </c>
      <c r="F40" s="42">
        <v>120</v>
      </c>
      <c r="G40" s="42">
        <v>0.48</v>
      </c>
      <c r="H40" s="42">
        <v>0.48</v>
      </c>
      <c r="I40" s="42">
        <v>11.76</v>
      </c>
      <c r="J40" s="42">
        <v>56.4</v>
      </c>
      <c r="K40" s="43" t="s">
        <v>78</v>
      </c>
      <c r="L40" s="42">
        <v>11.76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27.830000000000005</v>
      </c>
      <c r="H42" s="19">
        <f t="shared" ref="H42" si="11">SUM(H33:H41)</f>
        <v>29.17</v>
      </c>
      <c r="I42" s="19">
        <f t="shared" ref="I42" si="12">SUM(I33:I41)</f>
        <v>103.4</v>
      </c>
      <c r="J42" s="19">
        <f t="shared" ref="J42:L42" si="13">SUM(J33:J41)</f>
        <v>728.5</v>
      </c>
      <c r="K42" s="25"/>
      <c r="L42" s="19">
        <f t="shared" si="13"/>
        <v>78.470000000000013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9" t="s">
        <v>4</v>
      </c>
      <c r="D43" s="130"/>
      <c r="E43" s="31"/>
      <c r="F43" s="32">
        <f>F32+F42</f>
        <v>520</v>
      </c>
      <c r="G43" s="32">
        <f t="shared" ref="G43" si="14">G32+G42</f>
        <v>47.690000000000005</v>
      </c>
      <c r="H43" s="32">
        <f t="shared" ref="H43" si="15">H32+H42</f>
        <v>49.53</v>
      </c>
      <c r="I43" s="32">
        <f t="shared" ref="I43" si="16">I32+I42</f>
        <v>173.4</v>
      </c>
      <c r="J43" s="32">
        <f t="shared" ref="J43:L43" si="17">J32+J42</f>
        <v>1252.4000000000001</v>
      </c>
      <c r="K43" s="32"/>
      <c r="L43" s="32">
        <f t="shared" si="17"/>
        <v>149.37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5" t="s">
        <v>65</v>
      </c>
      <c r="F44" s="76" t="s">
        <v>53</v>
      </c>
      <c r="G44" s="90">
        <v>16.47</v>
      </c>
      <c r="H44" s="90">
        <v>18.5</v>
      </c>
      <c r="I44" s="92">
        <v>34.200000000000003</v>
      </c>
      <c r="J44" s="90">
        <v>425.3</v>
      </c>
      <c r="K44" s="95" t="s">
        <v>127</v>
      </c>
      <c r="L44" s="88">
        <v>90.37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75" t="s">
        <v>66</v>
      </c>
      <c r="F46" s="86">
        <v>200</v>
      </c>
      <c r="G46" s="91">
        <v>2.9</v>
      </c>
      <c r="H46" s="91">
        <v>2.5</v>
      </c>
      <c r="I46" s="57">
        <v>24.8</v>
      </c>
      <c r="J46" s="91">
        <v>97.5</v>
      </c>
      <c r="K46" s="51" t="s">
        <v>112</v>
      </c>
      <c r="L46" s="88">
        <v>12.86</v>
      </c>
    </row>
    <row r="47" spans="1:12" ht="15" x14ac:dyDescent="0.25">
      <c r="A47" s="23"/>
      <c r="B47" s="15"/>
      <c r="C47" s="11"/>
      <c r="D47" s="7" t="s">
        <v>23</v>
      </c>
      <c r="E47" s="75" t="s">
        <v>41</v>
      </c>
      <c r="F47" s="76" t="s">
        <v>44</v>
      </c>
      <c r="G47" s="91">
        <v>1.6</v>
      </c>
      <c r="H47" s="91">
        <v>0.36</v>
      </c>
      <c r="I47" s="57">
        <v>10.199999999999999</v>
      </c>
      <c r="J47" s="91">
        <v>52.2</v>
      </c>
      <c r="K47" s="96" t="s">
        <v>47</v>
      </c>
      <c r="L47" s="88">
        <v>1.95</v>
      </c>
    </row>
    <row r="48" spans="1:12" ht="15" x14ac:dyDescent="0.25">
      <c r="A48" s="23"/>
      <c r="B48" s="15"/>
      <c r="C48" s="11"/>
      <c r="D48" s="7" t="s">
        <v>24</v>
      </c>
      <c r="E48" s="85" t="s">
        <v>128</v>
      </c>
      <c r="F48" s="87">
        <v>120</v>
      </c>
      <c r="G48" s="93">
        <v>0.48</v>
      </c>
      <c r="H48" s="93">
        <v>0.48</v>
      </c>
      <c r="I48" s="94">
        <v>11.76</v>
      </c>
      <c r="J48" s="87">
        <v>56.4</v>
      </c>
      <c r="K48" s="97" t="s">
        <v>78</v>
      </c>
      <c r="L48" s="89">
        <v>11.76</v>
      </c>
    </row>
    <row r="49" spans="1:12" ht="15" x14ac:dyDescent="0.25">
      <c r="A49" s="23"/>
      <c r="B49" s="15"/>
      <c r="C49" s="11"/>
      <c r="D49" s="6" t="s">
        <v>26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21.45</v>
      </c>
      <c r="H51" s="19">
        <f t="shared" ref="H51" si="19">SUM(H44:H50)</f>
        <v>21.84</v>
      </c>
      <c r="I51" s="19">
        <f t="shared" ref="I51" si="20">SUM(I44:I50)</f>
        <v>80.960000000000008</v>
      </c>
      <c r="J51" s="19">
        <f t="shared" ref="J51:L51" si="21">SUM(J44:J50)</f>
        <v>631.4</v>
      </c>
      <c r="K51" s="25"/>
      <c r="L51" s="19">
        <f t="shared" si="21"/>
        <v>116.94000000000001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1" t="s">
        <v>67</v>
      </c>
      <c r="F53" s="99" t="s">
        <v>70</v>
      </c>
      <c r="G53" s="100">
        <v>16.420000000000002</v>
      </c>
      <c r="H53" s="100">
        <v>5.61</v>
      </c>
      <c r="I53" s="100">
        <v>26.27</v>
      </c>
      <c r="J53" s="100">
        <v>193.3</v>
      </c>
      <c r="K53" s="96" t="s">
        <v>64</v>
      </c>
      <c r="L53" s="62">
        <v>8.51</v>
      </c>
    </row>
    <row r="54" spans="1:12" ht="15" x14ac:dyDescent="0.25">
      <c r="A54" s="23"/>
      <c r="B54" s="15"/>
      <c r="C54" s="11"/>
      <c r="D54" s="7" t="s">
        <v>28</v>
      </c>
      <c r="E54" s="98" t="s">
        <v>129</v>
      </c>
      <c r="F54" s="92">
        <v>140</v>
      </c>
      <c r="G54" s="92">
        <v>10.11</v>
      </c>
      <c r="H54" s="92">
        <v>13.2</v>
      </c>
      <c r="I54" s="92">
        <v>9.5</v>
      </c>
      <c r="J54" s="92">
        <v>178.2</v>
      </c>
      <c r="K54" s="96" t="s">
        <v>72</v>
      </c>
      <c r="L54" s="57">
        <v>45.46</v>
      </c>
    </row>
    <row r="55" spans="1:12" ht="15" x14ac:dyDescent="0.25">
      <c r="A55" s="23"/>
      <c r="B55" s="15"/>
      <c r="C55" s="11"/>
      <c r="D55" s="7" t="s">
        <v>29</v>
      </c>
      <c r="E55" s="50" t="s">
        <v>68</v>
      </c>
      <c r="F55" s="99" t="s">
        <v>71</v>
      </c>
      <c r="G55" s="92">
        <v>3.6</v>
      </c>
      <c r="H55" s="92">
        <v>14.6</v>
      </c>
      <c r="I55" s="92">
        <v>31.2</v>
      </c>
      <c r="J55" s="92">
        <v>206</v>
      </c>
      <c r="K55" s="96" t="s">
        <v>73</v>
      </c>
      <c r="L55" s="62">
        <v>12.07</v>
      </c>
    </row>
    <row r="56" spans="1:12" ht="15" x14ac:dyDescent="0.25">
      <c r="A56" s="23"/>
      <c r="B56" s="15"/>
      <c r="C56" s="11"/>
      <c r="D56" s="7" t="s">
        <v>30</v>
      </c>
      <c r="E56" s="51" t="s">
        <v>150</v>
      </c>
      <c r="F56" s="99" t="s">
        <v>54</v>
      </c>
      <c r="G56" s="92">
        <v>0.66</v>
      </c>
      <c r="H56" s="92">
        <v>0.09</v>
      </c>
      <c r="I56" s="92">
        <v>32.01</v>
      </c>
      <c r="J56" s="92">
        <v>132.80000000000001</v>
      </c>
      <c r="K56" s="96" t="s">
        <v>58</v>
      </c>
      <c r="L56" s="62">
        <v>4.38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3" t="s">
        <v>44</v>
      </c>
      <c r="G57" s="57">
        <v>1.6</v>
      </c>
      <c r="H57" s="57">
        <v>0.36</v>
      </c>
      <c r="I57" s="57">
        <v>10.199999999999999</v>
      </c>
      <c r="J57" s="57">
        <v>52.2</v>
      </c>
      <c r="K57" s="51" t="s">
        <v>47</v>
      </c>
      <c r="L57" s="62">
        <v>1.95</v>
      </c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99" t="s">
        <v>44</v>
      </c>
      <c r="G58" s="57">
        <v>2</v>
      </c>
      <c r="H58" s="57">
        <v>0.3</v>
      </c>
      <c r="I58" s="57">
        <v>11.28</v>
      </c>
      <c r="J58" s="57">
        <v>49.8</v>
      </c>
      <c r="K58" s="96" t="s">
        <v>47</v>
      </c>
      <c r="L58" s="62">
        <v>1.95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140</v>
      </c>
      <c r="G61" s="19">
        <f t="shared" ref="G61" si="22">SUM(G52:G60)</f>
        <v>34.39</v>
      </c>
      <c r="H61" s="19">
        <f t="shared" ref="H61" si="23">SUM(H52:H60)</f>
        <v>34.159999999999997</v>
      </c>
      <c r="I61" s="19">
        <f t="shared" ref="I61" si="24">SUM(I52:I60)</f>
        <v>120.46</v>
      </c>
      <c r="J61" s="19">
        <f t="shared" ref="J61:L61" si="25">SUM(J52:J60)</f>
        <v>812.3</v>
      </c>
      <c r="K61" s="25"/>
      <c r="L61" s="19">
        <f t="shared" si="25"/>
        <v>74.319999999999993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9" t="s">
        <v>4</v>
      </c>
      <c r="D62" s="130"/>
      <c r="E62" s="31"/>
      <c r="F62" s="32">
        <f>F51+F61</f>
        <v>460</v>
      </c>
      <c r="G62" s="32">
        <f t="shared" ref="G62" si="26">G51+G61</f>
        <v>55.84</v>
      </c>
      <c r="H62" s="32">
        <f t="shared" ref="H62" si="27">H51+H61</f>
        <v>56</v>
      </c>
      <c r="I62" s="32">
        <f t="shared" ref="I62" si="28">I51+I61</f>
        <v>201.42000000000002</v>
      </c>
      <c r="J62" s="32">
        <f t="shared" ref="J62:L62" si="29">J51+J61</f>
        <v>1443.6999999999998</v>
      </c>
      <c r="K62" s="32"/>
      <c r="L62" s="32">
        <f t="shared" si="29"/>
        <v>191.26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53" t="s">
        <v>155</v>
      </c>
      <c r="G63" s="91">
        <v>22.5</v>
      </c>
      <c r="H63" s="91">
        <v>27.5</v>
      </c>
      <c r="I63" s="57">
        <v>44.5</v>
      </c>
      <c r="J63" s="91">
        <v>265</v>
      </c>
      <c r="K63" s="51">
        <v>204</v>
      </c>
      <c r="L63" s="62">
        <v>34.68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75</v>
      </c>
      <c r="F65" s="53" t="s">
        <v>107</v>
      </c>
      <c r="G65" s="56">
        <v>1</v>
      </c>
      <c r="H65" s="56">
        <v>0</v>
      </c>
      <c r="I65" s="56">
        <v>18.2</v>
      </c>
      <c r="J65" s="56">
        <v>76</v>
      </c>
      <c r="K65" s="51">
        <v>376</v>
      </c>
      <c r="L65" s="62">
        <v>1.52</v>
      </c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53" t="s">
        <v>44</v>
      </c>
      <c r="G66" s="57">
        <v>1.6</v>
      </c>
      <c r="H66" s="57">
        <v>0.36</v>
      </c>
      <c r="I66" s="57">
        <v>10.199999999999999</v>
      </c>
      <c r="J66" s="57">
        <v>52.2</v>
      </c>
      <c r="K66" s="96" t="s">
        <v>47</v>
      </c>
      <c r="L66" s="62">
        <v>1.95</v>
      </c>
    </row>
    <row r="67" spans="1:12" ht="15" x14ac:dyDescent="0.25">
      <c r="A67" s="23"/>
      <c r="B67" s="15"/>
      <c r="C67" s="11"/>
      <c r="D67" s="7" t="s">
        <v>24</v>
      </c>
      <c r="E67" s="51"/>
      <c r="F67" s="53"/>
      <c r="G67" s="91"/>
      <c r="H67" s="91"/>
      <c r="I67" s="57"/>
      <c r="J67" s="91"/>
      <c r="K67" s="96"/>
      <c r="L67" s="62"/>
    </row>
    <row r="68" spans="1:12" ht="15" x14ac:dyDescent="0.25">
      <c r="A68" s="23"/>
      <c r="B68" s="15"/>
      <c r="C68" s="11"/>
      <c r="D68" s="6" t="s">
        <v>26</v>
      </c>
      <c r="E68" s="41" t="s">
        <v>130</v>
      </c>
      <c r="F68" s="42">
        <v>60</v>
      </c>
      <c r="G68" s="42">
        <v>5.6</v>
      </c>
      <c r="H68" s="42">
        <v>1.6</v>
      </c>
      <c r="I68" s="42">
        <v>7.72</v>
      </c>
      <c r="J68" s="42">
        <v>78.2</v>
      </c>
      <c r="K68" s="43" t="s">
        <v>118</v>
      </c>
      <c r="L68" s="42">
        <v>9.2200000000000006</v>
      </c>
    </row>
    <row r="69" spans="1:12" ht="15" x14ac:dyDescent="0.25">
      <c r="A69" s="23"/>
      <c r="B69" s="15"/>
      <c r="C69" s="11"/>
      <c r="D69" s="6"/>
      <c r="E69" s="41" t="s">
        <v>156</v>
      </c>
      <c r="F69" s="42">
        <v>200</v>
      </c>
      <c r="G69" s="42">
        <v>0.48</v>
      </c>
      <c r="H69" s="42">
        <v>0.48</v>
      </c>
      <c r="I69" s="42">
        <v>11.76</v>
      </c>
      <c r="J69" s="42">
        <v>56.4</v>
      </c>
      <c r="K69" s="43"/>
      <c r="L69" s="42">
        <v>23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31.180000000000003</v>
      </c>
      <c r="H70" s="19">
        <f t="shared" ref="H70" si="31">SUM(H63:H69)</f>
        <v>29.94</v>
      </c>
      <c r="I70" s="19">
        <f t="shared" ref="I70" si="32">SUM(I63:I69)</f>
        <v>92.38000000000001</v>
      </c>
      <c r="J70" s="19">
        <f t="shared" ref="J70:L70" si="33">SUM(J63:J69)</f>
        <v>527.79999999999995</v>
      </c>
      <c r="K70" s="25"/>
      <c r="L70" s="19">
        <f t="shared" si="33"/>
        <v>70.37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151</v>
      </c>
      <c r="F71" s="42">
        <v>60</v>
      </c>
      <c r="G71" s="42">
        <v>0.5</v>
      </c>
      <c r="H71" s="42">
        <v>0.1</v>
      </c>
      <c r="I71" s="42">
        <v>1.5</v>
      </c>
      <c r="J71" s="42">
        <v>8.1</v>
      </c>
      <c r="K71" s="43" t="s">
        <v>61</v>
      </c>
      <c r="L71" s="42">
        <v>7.06</v>
      </c>
    </row>
    <row r="72" spans="1:12" ht="15" x14ac:dyDescent="0.25">
      <c r="A72" s="23"/>
      <c r="B72" s="15"/>
      <c r="C72" s="11"/>
      <c r="D72" s="7" t="s">
        <v>27</v>
      </c>
      <c r="E72" s="65" t="s">
        <v>113</v>
      </c>
      <c r="F72" s="67">
        <v>255</v>
      </c>
      <c r="G72" s="67">
        <v>5.21</v>
      </c>
      <c r="H72" s="67">
        <v>4.34</v>
      </c>
      <c r="I72" s="67">
        <v>29.62</v>
      </c>
      <c r="J72" s="67">
        <v>278.3</v>
      </c>
      <c r="K72" s="71" t="s">
        <v>131</v>
      </c>
      <c r="L72" s="69">
        <v>12.02</v>
      </c>
    </row>
    <row r="73" spans="1:12" ht="15" x14ac:dyDescent="0.25">
      <c r="A73" s="23"/>
      <c r="B73" s="15"/>
      <c r="C73" s="11"/>
      <c r="D73" s="7" t="s">
        <v>28</v>
      </c>
      <c r="E73" s="66" t="s">
        <v>114</v>
      </c>
      <c r="F73" s="68" t="s">
        <v>108</v>
      </c>
      <c r="G73" s="67">
        <v>18.010000000000002</v>
      </c>
      <c r="H73" s="67">
        <v>23.6</v>
      </c>
      <c r="I73" s="67">
        <v>22</v>
      </c>
      <c r="J73" s="67">
        <v>246.4</v>
      </c>
      <c r="K73" s="71" t="s">
        <v>77</v>
      </c>
      <c r="L73" s="70">
        <v>56.91</v>
      </c>
    </row>
    <row r="74" spans="1:12" ht="15" x14ac:dyDescent="0.25">
      <c r="A74" s="23"/>
      <c r="B74" s="15"/>
      <c r="C74" s="11"/>
      <c r="D74" s="7" t="s">
        <v>29</v>
      </c>
      <c r="E74" s="65"/>
      <c r="F74" s="68"/>
      <c r="G74" s="67"/>
      <c r="H74" s="67"/>
      <c r="I74" s="67"/>
      <c r="J74" s="67"/>
      <c r="K74" s="71"/>
      <c r="L74" s="70"/>
    </row>
    <row r="75" spans="1:12" ht="15" x14ac:dyDescent="0.25">
      <c r="A75" s="23"/>
      <c r="B75" s="15"/>
      <c r="C75" s="11"/>
      <c r="D75" s="7" t="s">
        <v>30</v>
      </c>
      <c r="E75" s="66" t="s">
        <v>76</v>
      </c>
      <c r="F75" s="68" t="s">
        <v>54</v>
      </c>
      <c r="G75" s="69">
        <v>0.7</v>
      </c>
      <c r="H75" s="69">
        <v>0.3</v>
      </c>
      <c r="I75" s="69">
        <v>18.2</v>
      </c>
      <c r="J75" s="69">
        <v>103</v>
      </c>
      <c r="K75" s="65" t="s">
        <v>78</v>
      </c>
      <c r="L75" s="70">
        <v>6.44</v>
      </c>
    </row>
    <row r="76" spans="1:12" ht="15" x14ac:dyDescent="0.25">
      <c r="A76" s="23"/>
      <c r="B76" s="15"/>
      <c r="C76" s="11"/>
      <c r="D76" s="7" t="s">
        <v>31</v>
      </c>
      <c r="E76" s="65" t="s">
        <v>41</v>
      </c>
      <c r="F76" s="68" t="s">
        <v>44</v>
      </c>
      <c r="G76" s="69">
        <v>1.6</v>
      </c>
      <c r="H76" s="69">
        <v>0.36</v>
      </c>
      <c r="I76" s="69">
        <v>10.199999999999999</v>
      </c>
      <c r="J76" s="69">
        <v>52.2</v>
      </c>
      <c r="K76" s="71" t="s">
        <v>47</v>
      </c>
      <c r="L76" s="70">
        <v>1.95</v>
      </c>
    </row>
    <row r="77" spans="1:12" ht="15" x14ac:dyDescent="0.25">
      <c r="A77" s="23"/>
      <c r="B77" s="15"/>
      <c r="C77" s="11"/>
      <c r="D77" s="7" t="s">
        <v>32</v>
      </c>
      <c r="E77" s="65" t="s">
        <v>51</v>
      </c>
      <c r="F77" s="68" t="s">
        <v>44</v>
      </c>
      <c r="G77" s="69">
        <v>2</v>
      </c>
      <c r="H77" s="69">
        <v>0.3</v>
      </c>
      <c r="I77" s="69">
        <v>11.28</v>
      </c>
      <c r="J77" s="69">
        <v>49.8</v>
      </c>
      <c r="K77" s="71" t="s">
        <v>47</v>
      </c>
      <c r="L77" s="70">
        <v>1.95</v>
      </c>
    </row>
    <row r="78" spans="1:12" ht="15" x14ac:dyDescent="0.25">
      <c r="A78" s="23"/>
      <c r="B78" s="15"/>
      <c r="C78" s="11"/>
      <c r="D78" s="6" t="s">
        <v>24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315</v>
      </c>
      <c r="G80" s="19">
        <f t="shared" ref="G80" si="34">SUM(G71:G79)</f>
        <v>28.020000000000003</v>
      </c>
      <c r="H80" s="19">
        <f t="shared" ref="H80" si="35">SUM(H71:H79)</f>
        <v>29</v>
      </c>
      <c r="I80" s="19">
        <f t="shared" ref="I80" si="36">SUM(I71:I79)</f>
        <v>92.800000000000011</v>
      </c>
      <c r="J80" s="19">
        <f t="shared" ref="J80:L80" si="37">SUM(J71:J79)</f>
        <v>737.80000000000007</v>
      </c>
      <c r="K80" s="25"/>
      <c r="L80" s="19">
        <f t="shared" si="37"/>
        <v>86.33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9" t="s">
        <v>4</v>
      </c>
      <c r="D81" s="130"/>
      <c r="E81" s="31"/>
      <c r="F81" s="32">
        <f>F70+F80</f>
        <v>575</v>
      </c>
      <c r="G81" s="32">
        <f t="shared" ref="G81" si="38">G70+G80</f>
        <v>59.2</v>
      </c>
      <c r="H81" s="32">
        <f t="shared" ref="H81" si="39">H70+H80</f>
        <v>58.94</v>
      </c>
      <c r="I81" s="32">
        <f t="shared" ref="I81" si="40">I70+I80</f>
        <v>185.18</v>
      </c>
      <c r="J81" s="32">
        <f t="shared" ref="J81:L81" si="41">J70+J80</f>
        <v>1265.5999999999999</v>
      </c>
      <c r="K81" s="32"/>
      <c r="L81" s="32">
        <f t="shared" si="41"/>
        <v>156.69999999999999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53" t="s">
        <v>53</v>
      </c>
      <c r="G82" s="77">
        <v>19.3</v>
      </c>
      <c r="H82" s="56">
        <v>25.3</v>
      </c>
      <c r="I82" s="56">
        <v>32.61</v>
      </c>
      <c r="J82" s="90">
        <v>298.60000000000002</v>
      </c>
      <c r="K82" s="96">
        <v>210</v>
      </c>
      <c r="L82" s="62">
        <v>70.52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96" t="s">
        <v>40</v>
      </c>
      <c r="F84" s="53" t="s">
        <v>107</v>
      </c>
      <c r="G84" s="56">
        <v>0.13</v>
      </c>
      <c r="H84" s="56">
        <v>0.02</v>
      </c>
      <c r="I84" s="56">
        <v>15.2</v>
      </c>
      <c r="J84" s="102">
        <v>62</v>
      </c>
      <c r="K84" s="103">
        <v>377</v>
      </c>
      <c r="L84" s="62">
        <v>3.4</v>
      </c>
    </row>
    <row r="85" spans="1:12" ht="15.75" thickBot="1" x14ac:dyDescent="0.3">
      <c r="A85" s="23"/>
      <c r="B85" s="15"/>
      <c r="C85" s="11"/>
      <c r="D85" s="7" t="s">
        <v>23</v>
      </c>
      <c r="E85" s="50" t="s">
        <v>41</v>
      </c>
      <c r="F85" s="99" t="s">
        <v>44</v>
      </c>
      <c r="G85" s="56">
        <v>1.6</v>
      </c>
      <c r="H85" s="56">
        <v>0.36</v>
      </c>
      <c r="I85" s="56">
        <v>10.199999999999999</v>
      </c>
      <c r="J85" s="91">
        <v>52.2</v>
      </c>
      <c r="K85" s="51" t="s">
        <v>47</v>
      </c>
      <c r="L85" s="62">
        <v>1.95</v>
      </c>
    </row>
    <row r="86" spans="1:12" ht="15" x14ac:dyDescent="0.25">
      <c r="A86" s="23"/>
      <c r="B86" s="15"/>
      <c r="C86" s="11"/>
      <c r="D86" s="7" t="s">
        <v>24</v>
      </c>
      <c r="E86" s="52" t="s">
        <v>42</v>
      </c>
      <c r="F86" s="54">
        <v>120</v>
      </c>
      <c r="G86" s="86">
        <v>0.48</v>
      </c>
      <c r="H86" s="86">
        <v>0.48</v>
      </c>
      <c r="I86" s="86">
        <v>11.76</v>
      </c>
      <c r="J86" s="54">
        <v>56.4</v>
      </c>
      <c r="K86" s="104">
        <v>338</v>
      </c>
      <c r="L86" s="63">
        <v>11.76</v>
      </c>
    </row>
    <row r="87" spans="1:12" ht="15" x14ac:dyDescent="0.25">
      <c r="A87" s="23"/>
      <c r="B87" s="15"/>
      <c r="C87" s="11"/>
      <c r="D87" s="83" t="s">
        <v>26</v>
      </c>
      <c r="E87" s="75" t="s">
        <v>80</v>
      </c>
      <c r="F87" s="76" t="s">
        <v>81</v>
      </c>
      <c r="G87" s="77">
        <v>5.6</v>
      </c>
      <c r="H87" s="56">
        <v>1.6</v>
      </c>
      <c r="I87" s="56">
        <v>7.72</v>
      </c>
      <c r="J87" s="56">
        <v>78.2</v>
      </c>
      <c r="K87" s="75">
        <v>75</v>
      </c>
      <c r="L87" s="101">
        <v>5.56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120</v>
      </c>
      <c r="G89" s="19">
        <f t="shared" ref="G89" si="42">SUM(G82:G88)</f>
        <v>27.11</v>
      </c>
      <c r="H89" s="19">
        <f t="shared" ref="H89" si="43">SUM(H82:H88)</f>
        <v>27.76</v>
      </c>
      <c r="I89" s="19">
        <f t="shared" ref="I89" si="44">SUM(I82:I88)</f>
        <v>77.490000000000009</v>
      </c>
      <c r="J89" s="19">
        <f t="shared" ref="J89:L89" si="45">SUM(J82:J88)</f>
        <v>547.4</v>
      </c>
      <c r="K89" s="25"/>
      <c r="L89" s="19">
        <f t="shared" si="45"/>
        <v>93.190000000000012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75" t="s">
        <v>132</v>
      </c>
      <c r="F91" s="99" t="s">
        <v>70</v>
      </c>
      <c r="G91" s="56">
        <v>3.57</v>
      </c>
      <c r="H91" s="56">
        <v>2.84</v>
      </c>
      <c r="I91" s="56">
        <v>19</v>
      </c>
      <c r="J91" s="100">
        <v>117</v>
      </c>
      <c r="K91" s="96" t="s">
        <v>133</v>
      </c>
      <c r="L91" s="62">
        <v>7.11</v>
      </c>
    </row>
    <row r="92" spans="1:12" ht="15" x14ac:dyDescent="0.25">
      <c r="A92" s="23"/>
      <c r="B92" s="15"/>
      <c r="C92" s="11"/>
      <c r="D92" s="7" t="s">
        <v>28</v>
      </c>
      <c r="E92" s="79" t="s">
        <v>134</v>
      </c>
      <c r="F92" s="92">
        <v>90</v>
      </c>
      <c r="G92" s="92">
        <v>12.7</v>
      </c>
      <c r="H92" s="92">
        <v>18.8</v>
      </c>
      <c r="I92" s="92">
        <v>10.199999999999999</v>
      </c>
      <c r="J92" s="92">
        <v>187.3</v>
      </c>
      <c r="K92" s="96" t="s">
        <v>135</v>
      </c>
      <c r="L92" s="57">
        <v>34.799999999999997</v>
      </c>
    </row>
    <row r="93" spans="1:12" ht="15" x14ac:dyDescent="0.25">
      <c r="A93" s="23"/>
      <c r="B93" s="15"/>
      <c r="C93" s="11"/>
      <c r="D93" s="7" t="s">
        <v>29</v>
      </c>
      <c r="E93" s="75" t="s">
        <v>82</v>
      </c>
      <c r="F93" s="99" t="s">
        <v>71</v>
      </c>
      <c r="G93" s="92">
        <v>8.73</v>
      </c>
      <c r="H93" s="92">
        <v>6.08</v>
      </c>
      <c r="I93" s="92">
        <v>32.9</v>
      </c>
      <c r="J93" s="92">
        <v>214.3</v>
      </c>
      <c r="K93" s="96" t="s">
        <v>116</v>
      </c>
      <c r="L93" s="62">
        <v>15.21</v>
      </c>
    </row>
    <row r="94" spans="1:12" ht="15" x14ac:dyDescent="0.25">
      <c r="A94" s="23"/>
      <c r="B94" s="15"/>
      <c r="C94" s="11"/>
      <c r="D94" s="7" t="s">
        <v>30</v>
      </c>
      <c r="E94" s="79" t="s">
        <v>50</v>
      </c>
      <c r="F94" s="99" t="s">
        <v>54</v>
      </c>
      <c r="G94" s="92">
        <v>0.66</v>
      </c>
      <c r="H94" s="92">
        <v>0.09</v>
      </c>
      <c r="I94" s="92">
        <v>32.01</v>
      </c>
      <c r="J94" s="92">
        <v>132.80000000000001</v>
      </c>
      <c r="K94" s="96" t="s">
        <v>89</v>
      </c>
      <c r="L94" s="62">
        <v>4.38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3" t="s">
        <v>44</v>
      </c>
      <c r="G95" s="57">
        <v>1.6</v>
      </c>
      <c r="H95" s="57">
        <v>0.36</v>
      </c>
      <c r="I95" s="57">
        <v>10.199999999999999</v>
      </c>
      <c r="J95" s="57">
        <v>52.2</v>
      </c>
      <c r="K95" s="51" t="s">
        <v>47</v>
      </c>
      <c r="L95" s="62">
        <v>1.95</v>
      </c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99" t="s">
        <v>44</v>
      </c>
      <c r="G96" s="57">
        <v>2</v>
      </c>
      <c r="H96" s="57">
        <v>0.3</v>
      </c>
      <c r="I96" s="57">
        <v>11.28</v>
      </c>
      <c r="J96" s="57">
        <v>49.8</v>
      </c>
      <c r="K96" s="96" t="s">
        <v>47</v>
      </c>
      <c r="L96" s="62">
        <v>1.95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</v>
      </c>
      <c r="G99" s="19">
        <f t="shared" ref="G99" si="46">SUM(G90:G98)</f>
        <v>29.26</v>
      </c>
      <c r="H99" s="19">
        <f t="shared" ref="H99" si="47">SUM(H90:H98)</f>
        <v>28.47</v>
      </c>
      <c r="I99" s="19">
        <f t="shared" ref="I99" si="48">SUM(I90:I98)</f>
        <v>115.58999999999999</v>
      </c>
      <c r="J99" s="19">
        <f t="shared" ref="J99:L99" si="49">SUM(J90:J98)</f>
        <v>753.40000000000009</v>
      </c>
      <c r="K99" s="25"/>
      <c r="L99" s="19">
        <f t="shared" si="49"/>
        <v>65.400000000000006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9" t="s">
        <v>4</v>
      </c>
      <c r="D100" s="130"/>
      <c r="E100" s="31"/>
      <c r="F100" s="32">
        <f>F89+F99</f>
        <v>210</v>
      </c>
      <c r="G100" s="32">
        <f t="shared" ref="G100" si="50">G89+G99</f>
        <v>56.370000000000005</v>
      </c>
      <c r="H100" s="32">
        <f t="shared" ref="H100" si="51">H89+H99</f>
        <v>56.230000000000004</v>
      </c>
      <c r="I100" s="32">
        <f t="shared" ref="I100" si="52">I89+I99</f>
        <v>193.07999999999998</v>
      </c>
      <c r="J100" s="32">
        <f t="shared" ref="J100:L100" si="53">J89+J99</f>
        <v>1300.8000000000002</v>
      </c>
      <c r="K100" s="32"/>
      <c r="L100" s="32">
        <f t="shared" si="53"/>
        <v>158.59000000000003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71" t="s">
        <v>83</v>
      </c>
      <c r="F101" s="68" t="s">
        <v>105</v>
      </c>
      <c r="G101" s="55">
        <v>19.2</v>
      </c>
      <c r="H101" s="55">
        <v>14.9</v>
      </c>
      <c r="I101" s="55">
        <v>46.79</v>
      </c>
      <c r="J101" s="55">
        <v>271.2</v>
      </c>
      <c r="K101" s="72" t="s">
        <v>117</v>
      </c>
      <c r="L101" s="70">
        <v>17.45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6" t="s">
        <v>75</v>
      </c>
      <c r="F103" s="68" t="s">
        <v>107</v>
      </c>
      <c r="G103" s="69">
        <v>1</v>
      </c>
      <c r="H103" s="69">
        <v>0</v>
      </c>
      <c r="I103" s="69">
        <v>18.2</v>
      </c>
      <c r="J103" s="69">
        <v>76</v>
      </c>
      <c r="K103" s="65">
        <v>376</v>
      </c>
      <c r="L103" s="70">
        <v>1.52</v>
      </c>
    </row>
    <row r="104" spans="1:12" ht="15.75" thickBot="1" x14ac:dyDescent="0.3">
      <c r="A104" s="23"/>
      <c r="B104" s="15"/>
      <c r="C104" s="11"/>
      <c r="D104" s="7" t="s">
        <v>23</v>
      </c>
      <c r="E104" s="65" t="s">
        <v>41</v>
      </c>
      <c r="F104" s="68" t="s">
        <v>44</v>
      </c>
      <c r="G104" s="69">
        <v>1.6</v>
      </c>
      <c r="H104" s="69">
        <v>0.36</v>
      </c>
      <c r="I104" s="69">
        <v>10.199999999999999</v>
      </c>
      <c r="J104" s="69">
        <v>52.2</v>
      </c>
      <c r="K104" s="71" t="s">
        <v>60</v>
      </c>
      <c r="L104" s="70">
        <v>1.95</v>
      </c>
    </row>
    <row r="105" spans="1:12" ht="15" x14ac:dyDescent="0.25">
      <c r="A105" s="23"/>
      <c r="B105" s="15"/>
      <c r="C105" s="11"/>
      <c r="D105" s="7" t="s">
        <v>24</v>
      </c>
      <c r="E105" s="105" t="s">
        <v>42</v>
      </c>
      <c r="F105" s="81">
        <v>120</v>
      </c>
      <c r="G105" s="108">
        <v>0.48</v>
      </c>
      <c r="H105" s="108">
        <v>0.48</v>
      </c>
      <c r="I105" s="109">
        <v>11.76</v>
      </c>
      <c r="J105" s="54">
        <v>56.4</v>
      </c>
      <c r="K105" s="83">
        <v>388</v>
      </c>
      <c r="L105" s="63">
        <v>11.76</v>
      </c>
    </row>
    <row r="106" spans="1:12" ht="15" x14ac:dyDescent="0.25">
      <c r="A106" s="23"/>
      <c r="B106" s="15"/>
      <c r="C106" s="11"/>
      <c r="D106" s="6"/>
      <c r="E106" s="65" t="s">
        <v>84</v>
      </c>
      <c r="F106" s="68" t="s">
        <v>85</v>
      </c>
      <c r="G106" s="69">
        <v>3.5</v>
      </c>
      <c r="H106" s="69">
        <v>4.5</v>
      </c>
      <c r="I106" s="69">
        <v>0</v>
      </c>
      <c r="J106" s="69">
        <v>54.5</v>
      </c>
      <c r="K106" s="71">
        <v>15</v>
      </c>
      <c r="L106" s="70">
        <v>9.4600000000000009</v>
      </c>
    </row>
    <row r="107" spans="1:12" ht="15" x14ac:dyDescent="0.25">
      <c r="A107" s="23"/>
      <c r="B107" s="15"/>
      <c r="C107" s="11"/>
      <c r="D107" s="6"/>
      <c r="E107" s="106" t="s">
        <v>122</v>
      </c>
      <c r="F107" s="107" t="s">
        <v>86</v>
      </c>
      <c r="G107" s="67">
        <v>0.08</v>
      </c>
      <c r="H107" s="67">
        <v>7.25</v>
      </c>
      <c r="I107" s="67">
        <v>0.13</v>
      </c>
      <c r="J107" s="67">
        <v>66</v>
      </c>
      <c r="K107" s="110">
        <v>14</v>
      </c>
      <c r="L107" s="70">
        <v>11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120</v>
      </c>
      <c r="G108" s="19">
        <f t="shared" ref="G108:J108" si="54">SUM(G101:G107)</f>
        <v>25.86</v>
      </c>
      <c r="H108" s="19">
        <f t="shared" si="54"/>
        <v>27.490000000000002</v>
      </c>
      <c r="I108" s="19">
        <f t="shared" si="54"/>
        <v>87.08</v>
      </c>
      <c r="J108" s="19">
        <f t="shared" si="54"/>
        <v>576.29999999999995</v>
      </c>
      <c r="K108" s="25"/>
      <c r="L108" s="19">
        <f t="shared" ref="L108" si="55">SUM(L101:L107)</f>
        <v>53.14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152</v>
      </c>
      <c r="F109" s="42">
        <v>60</v>
      </c>
      <c r="G109" s="42">
        <v>0.5</v>
      </c>
      <c r="H109" s="42">
        <v>0.1</v>
      </c>
      <c r="I109" s="42">
        <v>1.5</v>
      </c>
      <c r="J109" s="42">
        <v>8.1</v>
      </c>
      <c r="K109" s="43" t="s">
        <v>149</v>
      </c>
      <c r="L109" s="42">
        <v>13.51</v>
      </c>
    </row>
    <row r="110" spans="1:12" ht="15" x14ac:dyDescent="0.25">
      <c r="A110" s="23"/>
      <c r="B110" s="15"/>
      <c r="C110" s="11"/>
      <c r="D110" s="7" t="s">
        <v>27</v>
      </c>
      <c r="E110" s="111" t="s">
        <v>87</v>
      </c>
      <c r="F110" s="113">
        <v>255</v>
      </c>
      <c r="G110" s="113">
        <v>5.21</v>
      </c>
      <c r="H110" s="113">
        <v>4.34</v>
      </c>
      <c r="I110" s="113">
        <v>29.62</v>
      </c>
      <c r="J110" s="113">
        <v>193.2</v>
      </c>
      <c r="K110" s="116" t="s">
        <v>110</v>
      </c>
      <c r="L110" s="114">
        <v>11.04</v>
      </c>
    </row>
    <row r="111" spans="1:12" ht="15" x14ac:dyDescent="0.25">
      <c r="A111" s="23"/>
      <c r="B111" s="15"/>
      <c r="C111" s="11"/>
      <c r="D111" s="7" t="s">
        <v>28</v>
      </c>
      <c r="E111" s="65" t="s">
        <v>88</v>
      </c>
      <c r="F111" s="67">
        <v>90</v>
      </c>
      <c r="G111" s="67">
        <v>12.75</v>
      </c>
      <c r="H111" s="67">
        <v>14.09</v>
      </c>
      <c r="I111" s="67">
        <v>11.7</v>
      </c>
      <c r="J111" s="67">
        <v>233.27</v>
      </c>
      <c r="K111" s="71" t="s">
        <v>56</v>
      </c>
      <c r="L111" s="69">
        <v>49.19</v>
      </c>
    </row>
    <row r="112" spans="1:12" ht="15" x14ac:dyDescent="0.25">
      <c r="A112" s="23"/>
      <c r="B112" s="15"/>
      <c r="C112" s="11"/>
      <c r="D112" s="7" t="s">
        <v>29</v>
      </c>
      <c r="E112" s="66" t="s">
        <v>68</v>
      </c>
      <c r="F112" s="68" t="s">
        <v>71</v>
      </c>
      <c r="G112" s="67">
        <v>3.6</v>
      </c>
      <c r="H112" s="67">
        <v>14.6</v>
      </c>
      <c r="I112" s="67">
        <v>31.2</v>
      </c>
      <c r="J112" s="67">
        <v>206</v>
      </c>
      <c r="K112" s="71" t="s">
        <v>111</v>
      </c>
      <c r="L112" s="70">
        <v>12.07</v>
      </c>
    </row>
    <row r="113" spans="1:12" ht="15" x14ac:dyDescent="0.25">
      <c r="A113" s="23"/>
      <c r="B113" s="15"/>
      <c r="C113" s="11"/>
      <c r="D113" s="7" t="s">
        <v>30</v>
      </c>
      <c r="E113" s="65" t="s">
        <v>50</v>
      </c>
      <c r="F113" s="68">
        <v>200</v>
      </c>
      <c r="G113" s="67">
        <v>0.66</v>
      </c>
      <c r="H113" s="67">
        <v>0.09</v>
      </c>
      <c r="I113" s="67">
        <v>32.01</v>
      </c>
      <c r="J113" s="67">
        <v>132.80000000000001</v>
      </c>
      <c r="K113" s="71" t="s">
        <v>89</v>
      </c>
      <c r="L113" s="70">
        <v>4.38</v>
      </c>
    </row>
    <row r="114" spans="1:12" ht="15" x14ac:dyDescent="0.25">
      <c r="A114" s="23"/>
      <c r="B114" s="15"/>
      <c r="C114" s="11"/>
      <c r="D114" s="7" t="s">
        <v>31</v>
      </c>
      <c r="E114" s="66" t="s">
        <v>41</v>
      </c>
      <c r="F114" s="68" t="s">
        <v>44</v>
      </c>
      <c r="G114" s="69">
        <v>1.6</v>
      </c>
      <c r="H114" s="69">
        <v>0.36</v>
      </c>
      <c r="I114" s="69">
        <v>10.199999999999999</v>
      </c>
      <c r="J114" s="69">
        <v>52.2</v>
      </c>
      <c r="K114" s="65" t="s">
        <v>47</v>
      </c>
      <c r="L114" s="70">
        <v>1.95</v>
      </c>
    </row>
    <row r="115" spans="1:12" ht="15" x14ac:dyDescent="0.25">
      <c r="A115" s="23"/>
      <c r="B115" s="15"/>
      <c r="C115" s="11"/>
      <c r="D115" s="7" t="s">
        <v>32</v>
      </c>
      <c r="E115" s="112" t="s">
        <v>51</v>
      </c>
      <c r="F115" s="107" t="s">
        <v>44</v>
      </c>
      <c r="G115" s="69">
        <v>2</v>
      </c>
      <c r="H115" s="69">
        <v>0.3</v>
      </c>
      <c r="I115" s="69">
        <v>11.28</v>
      </c>
      <c r="J115" s="69">
        <v>49.8</v>
      </c>
      <c r="K115" s="110" t="s">
        <v>47</v>
      </c>
      <c r="L115" s="115">
        <v>1.95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605</v>
      </c>
      <c r="G118" s="19">
        <f t="shared" ref="G118:J118" si="56">SUM(G109:G117)</f>
        <v>26.320000000000004</v>
      </c>
      <c r="H118" s="19">
        <f t="shared" si="56"/>
        <v>33.880000000000003</v>
      </c>
      <c r="I118" s="19">
        <f t="shared" si="56"/>
        <v>127.51</v>
      </c>
      <c r="J118" s="19">
        <f t="shared" si="56"/>
        <v>875.36999999999989</v>
      </c>
      <c r="K118" s="25"/>
      <c r="L118" s="19">
        <f t="shared" ref="L118" si="57">SUM(L109:L117)</f>
        <v>94.09</v>
      </c>
    </row>
    <row r="119" spans="1:12" ht="15.75" thickBot="1" x14ac:dyDescent="0.25">
      <c r="A119" s="29">
        <f>A101</f>
        <v>2</v>
      </c>
      <c r="B119" s="30">
        <f>B101</f>
        <v>1</v>
      </c>
      <c r="C119" s="129" t="s">
        <v>4</v>
      </c>
      <c r="D119" s="130"/>
      <c r="E119" s="31"/>
      <c r="F119" s="32">
        <f>F108+F118</f>
        <v>725</v>
      </c>
      <c r="G119" s="32">
        <f t="shared" ref="G119" si="58">G108+G118</f>
        <v>52.180000000000007</v>
      </c>
      <c r="H119" s="32">
        <f t="shared" ref="H119" si="59">H108+H118</f>
        <v>61.370000000000005</v>
      </c>
      <c r="I119" s="32">
        <f t="shared" ref="I119" si="60">I108+I118</f>
        <v>214.59</v>
      </c>
      <c r="J119" s="32">
        <f t="shared" ref="J119:L119" si="61">J108+J118</f>
        <v>1451.6699999999998</v>
      </c>
      <c r="K119" s="32"/>
      <c r="L119" s="32">
        <f t="shared" si="61"/>
        <v>147.23000000000002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1" t="s">
        <v>79</v>
      </c>
      <c r="F120" s="68" t="s">
        <v>53</v>
      </c>
      <c r="G120" s="55">
        <v>19.3</v>
      </c>
      <c r="H120" s="55">
        <v>25.3</v>
      </c>
      <c r="I120" s="55">
        <v>32.6</v>
      </c>
      <c r="J120" s="55">
        <v>298.60000000000002</v>
      </c>
      <c r="K120" s="72" t="s">
        <v>90</v>
      </c>
      <c r="L120" s="70">
        <v>70.52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6" t="s">
        <v>153</v>
      </c>
      <c r="F122" s="68" t="s">
        <v>54</v>
      </c>
      <c r="G122" s="69">
        <v>0.13</v>
      </c>
      <c r="H122" s="69">
        <v>0.02</v>
      </c>
      <c r="I122" s="69">
        <v>15.2</v>
      </c>
      <c r="J122" s="69">
        <v>62</v>
      </c>
      <c r="K122" s="65" t="s">
        <v>154</v>
      </c>
      <c r="L122" s="70">
        <v>13.24</v>
      </c>
    </row>
    <row r="123" spans="1:12" ht="15.75" thickBot="1" x14ac:dyDescent="0.3">
      <c r="A123" s="14"/>
      <c r="B123" s="15"/>
      <c r="C123" s="11"/>
      <c r="D123" s="7" t="s">
        <v>23</v>
      </c>
      <c r="E123" s="65" t="s">
        <v>41</v>
      </c>
      <c r="F123" s="68" t="s">
        <v>44</v>
      </c>
      <c r="G123" s="69">
        <v>1.6</v>
      </c>
      <c r="H123" s="69">
        <v>0.36</v>
      </c>
      <c r="I123" s="69">
        <v>10.199999999999999</v>
      </c>
      <c r="J123" s="69">
        <v>52.2</v>
      </c>
      <c r="K123" s="71" t="s">
        <v>60</v>
      </c>
      <c r="L123" s="70">
        <v>1.95</v>
      </c>
    </row>
    <row r="124" spans="1:12" ht="15" x14ac:dyDescent="0.25">
      <c r="A124" s="14"/>
      <c r="B124" s="15"/>
      <c r="C124" s="11"/>
      <c r="D124" s="7" t="s">
        <v>24</v>
      </c>
      <c r="E124" s="105" t="s">
        <v>42</v>
      </c>
      <c r="F124" s="81">
        <v>120</v>
      </c>
      <c r="G124" s="108">
        <v>0.48</v>
      </c>
      <c r="H124" s="108">
        <v>0.48</v>
      </c>
      <c r="I124" s="109">
        <v>11.76</v>
      </c>
      <c r="J124" s="54">
        <v>56.4</v>
      </c>
      <c r="K124" s="83" t="s">
        <v>78</v>
      </c>
      <c r="L124" s="63">
        <v>11.76</v>
      </c>
    </row>
    <row r="125" spans="1:12" ht="15" x14ac:dyDescent="0.25">
      <c r="A125" s="14"/>
      <c r="B125" s="15"/>
      <c r="C125" s="11"/>
      <c r="D125" s="6" t="s">
        <v>26</v>
      </c>
      <c r="E125" s="41" t="s">
        <v>80</v>
      </c>
      <c r="F125" s="42">
        <v>60</v>
      </c>
      <c r="G125" s="42">
        <v>5.6</v>
      </c>
      <c r="H125" s="42">
        <v>1.6</v>
      </c>
      <c r="I125" s="42">
        <v>7.72</v>
      </c>
      <c r="J125" s="42">
        <v>78.2</v>
      </c>
      <c r="K125" s="43" t="s">
        <v>118</v>
      </c>
      <c r="L125" s="42">
        <v>5.56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180</v>
      </c>
      <c r="G127" s="19">
        <f t="shared" ref="G127:J127" si="62">SUM(G120:G126)</f>
        <v>27.11</v>
      </c>
      <c r="H127" s="19">
        <f t="shared" si="62"/>
        <v>27.76</v>
      </c>
      <c r="I127" s="19">
        <f t="shared" si="62"/>
        <v>77.48</v>
      </c>
      <c r="J127" s="19">
        <f t="shared" si="62"/>
        <v>547.4</v>
      </c>
      <c r="K127" s="25"/>
      <c r="L127" s="19">
        <f t="shared" ref="L127" si="63">SUM(L120:L126)</f>
        <v>103.03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157</v>
      </c>
      <c r="F128" s="42">
        <v>60</v>
      </c>
      <c r="G128" s="42">
        <v>0.5</v>
      </c>
      <c r="H128" s="42">
        <v>0.1</v>
      </c>
      <c r="I128" s="42">
        <v>1.5</v>
      </c>
      <c r="J128" s="42">
        <v>8.1</v>
      </c>
      <c r="K128" s="43" t="s">
        <v>61</v>
      </c>
      <c r="L128" s="42">
        <v>7.06</v>
      </c>
    </row>
    <row r="129" spans="1:12" ht="15" x14ac:dyDescent="0.25">
      <c r="A129" s="14"/>
      <c r="B129" s="15"/>
      <c r="C129" s="11"/>
      <c r="D129" s="7" t="s">
        <v>27</v>
      </c>
      <c r="E129" s="118" t="s">
        <v>62</v>
      </c>
      <c r="F129" s="67">
        <v>250</v>
      </c>
      <c r="G129" s="67">
        <v>8.42</v>
      </c>
      <c r="H129" s="67">
        <v>4.6100000000000003</v>
      </c>
      <c r="I129" s="67">
        <v>26.27</v>
      </c>
      <c r="J129" s="67">
        <v>125.3</v>
      </c>
      <c r="K129" s="71" t="s">
        <v>55</v>
      </c>
      <c r="L129" s="69">
        <v>8.1300000000000008</v>
      </c>
    </row>
    <row r="130" spans="1:12" ht="15" x14ac:dyDescent="0.25">
      <c r="A130" s="14"/>
      <c r="B130" s="15"/>
      <c r="C130" s="11"/>
      <c r="D130" s="7" t="s">
        <v>28</v>
      </c>
      <c r="E130" s="119" t="s">
        <v>109</v>
      </c>
      <c r="F130" s="68" t="s">
        <v>52</v>
      </c>
      <c r="G130" s="67">
        <v>12.25</v>
      </c>
      <c r="H130" s="67">
        <v>7.57</v>
      </c>
      <c r="I130" s="67">
        <v>7.64</v>
      </c>
      <c r="J130" s="67">
        <v>102.6</v>
      </c>
      <c r="K130" s="71" t="s">
        <v>92</v>
      </c>
      <c r="L130" s="70">
        <v>28.39</v>
      </c>
    </row>
    <row r="131" spans="1:12" ht="15" x14ac:dyDescent="0.25">
      <c r="A131" s="14"/>
      <c r="B131" s="15"/>
      <c r="C131" s="11"/>
      <c r="D131" s="7" t="s">
        <v>29</v>
      </c>
      <c r="E131" s="65" t="s">
        <v>63</v>
      </c>
      <c r="F131" s="68" t="s">
        <v>71</v>
      </c>
      <c r="G131" s="67">
        <v>2.98</v>
      </c>
      <c r="H131" s="67">
        <v>15.85</v>
      </c>
      <c r="I131" s="67">
        <v>20.65</v>
      </c>
      <c r="J131" s="67">
        <v>255</v>
      </c>
      <c r="K131" s="71" t="s">
        <v>93</v>
      </c>
      <c r="L131" s="70">
        <v>19.940000000000001</v>
      </c>
    </row>
    <row r="132" spans="1:12" ht="15" x14ac:dyDescent="0.25">
      <c r="A132" s="14"/>
      <c r="B132" s="15"/>
      <c r="C132" s="11"/>
      <c r="D132" s="7" t="s">
        <v>30</v>
      </c>
      <c r="E132" s="66" t="s">
        <v>76</v>
      </c>
      <c r="F132" s="68" t="s">
        <v>54</v>
      </c>
      <c r="G132" s="69">
        <v>0.7</v>
      </c>
      <c r="H132" s="69">
        <v>0.3</v>
      </c>
      <c r="I132" s="69">
        <v>18.2</v>
      </c>
      <c r="J132" s="69">
        <v>103</v>
      </c>
      <c r="K132" s="65" t="s">
        <v>78</v>
      </c>
      <c r="L132" s="70">
        <v>6.44</v>
      </c>
    </row>
    <row r="133" spans="1:12" ht="15" x14ac:dyDescent="0.25">
      <c r="A133" s="14"/>
      <c r="B133" s="15"/>
      <c r="C133" s="11"/>
      <c r="D133" s="7" t="s">
        <v>31</v>
      </c>
      <c r="E133" s="66" t="s">
        <v>41</v>
      </c>
      <c r="F133" s="68" t="s">
        <v>44</v>
      </c>
      <c r="G133" s="69">
        <v>1.6</v>
      </c>
      <c r="H133" s="69">
        <v>0.36</v>
      </c>
      <c r="I133" s="69">
        <v>10.199999999999999</v>
      </c>
      <c r="J133" s="69">
        <v>52.2</v>
      </c>
      <c r="K133" s="65" t="s">
        <v>47</v>
      </c>
      <c r="L133" s="70">
        <v>1.95</v>
      </c>
    </row>
    <row r="134" spans="1:12" ht="15" x14ac:dyDescent="0.25">
      <c r="A134" s="14"/>
      <c r="B134" s="15"/>
      <c r="C134" s="11"/>
      <c r="D134" s="7" t="s">
        <v>32</v>
      </c>
      <c r="E134" s="65" t="s">
        <v>51</v>
      </c>
      <c r="F134" s="68" t="s">
        <v>44</v>
      </c>
      <c r="G134" s="69">
        <v>2</v>
      </c>
      <c r="H134" s="69">
        <v>0.3</v>
      </c>
      <c r="I134" s="69">
        <v>11.28</v>
      </c>
      <c r="J134" s="69">
        <v>49.8</v>
      </c>
      <c r="K134" s="71" t="s">
        <v>47</v>
      </c>
      <c r="L134" s="70">
        <v>1.95</v>
      </c>
    </row>
    <row r="135" spans="1:12" ht="15" x14ac:dyDescent="0.25">
      <c r="A135" s="14"/>
      <c r="B135" s="15"/>
      <c r="C135" s="11"/>
      <c r="D135" s="6" t="s">
        <v>24</v>
      </c>
      <c r="E135" s="41" t="s">
        <v>42</v>
      </c>
      <c r="F135" s="42">
        <v>120</v>
      </c>
      <c r="G135" s="42">
        <v>0.48</v>
      </c>
      <c r="H135" s="42">
        <v>0.48</v>
      </c>
      <c r="I135" s="42">
        <v>11.76</v>
      </c>
      <c r="J135" s="42">
        <v>56.4</v>
      </c>
      <c r="K135" s="43" t="s">
        <v>78</v>
      </c>
      <c r="L135" s="42">
        <v>11.76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430</v>
      </c>
      <c r="G137" s="19">
        <f t="shared" ref="G137:J137" si="64">SUM(G128:G136)</f>
        <v>28.930000000000003</v>
      </c>
      <c r="H137" s="19">
        <f t="shared" si="64"/>
        <v>29.570000000000004</v>
      </c>
      <c r="I137" s="19">
        <f t="shared" si="64"/>
        <v>107.5</v>
      </c>
      <c r="J137" s="19">
        <f t="shared" si="64"/>
        <v>752.4</v>
      </c>
      <c r="K137" s="25"/>
      <c r="L137" s="19">
        <f t="shared" ref="L137" si="65">SUM(L128:L136)</f>
        <v>85.62</v>
      </c>
    </row>
    <row r="138" spans="1:12" ht="15.75" thickBot="1" x14ac:dyDescent="0.25">
      <c r="A138" s="33">
        <f>A120</f>
        <v>2</v>
      </c>
      <c r="B138" s="33">
        <f>B120</f>
        <v>2</v>
      </c>
      <c r="C138" s="129" t="s">
        <v>4</v>
      </c>
      <c r="D138" s="130"/>
      <c r="E138" s="31"/>
      <c r="F138" s="32">
        <f>F127+F137</f>
        <v>610</v>
      </c>
      <c r="G138" s="32">
        <f t="shared" ref="G138" si="66">G127+G137</f>
        <v>56.040000000000006</v>
      </c>
      <c r="H138" s="32">
        <f t="shared" ref="H138" si="67">H127+H137</f>
        <v>57.330000000000005</v>
      </c>
      <c r="I138" s="32">
        <f t="shared" ref="I138" si="68">I127+I137</f>
        <v>184.98000000000002</v>
      </c>
      <c r="J138" s="32">
        <f t="shared" ref="J138:L138" si="69">J127+J137</f>
        <v>1299.8</v>
      </c>
      <c r="K138" s="32"/>
      <c r="L138" s="32">
        <f t="shared" si="69"/>
        <v>188.65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1" t="s">
        <v>94</v>
      </c>
      <c r="F139" s="68" t="s">
        <v>105</v>
      </c>
      <c r="G139" s="55">
        <v>16.600000000000001</v>
      </c>
      <c r="H139" s="55">
        <v>9.6999999999999993</v>
      </c>
      <c r="I139" s="55">
        <v>40.4</v>
      </c>
      <c r="J139" s="55">
        <v>389.2</v>
      </c>
      <c r="K139" s="72" t="s">
        <v>120</v>
      </c>
      <c r="L139" s="70">
        <v>17.98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6" t="s">
        <v>75</v>
      </c>
      <c r="F141" s="68" t="s">
        <v>107</v>
      </c>
      <c r="G141" s="69">
        <v>1</v>
      </c>
      <c r="H141" s="69">
        <v>0</v>
      </c>
      <c r="I141" s="69">
        <v>18.2</v>
      </c>
      <c r="J141" s="69">
        <v>76</v>
      </c>
      <c r="K141" s="65" t="s">
        <v>91</v>
      </c>
      <c r="L141" s="70">
        <v>1.52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5" t="s">
        <v>41</v>
      </c>
      <c r="F142" s="68" t="s">
        <v>44</v>
      </c>
      <c r="G142" s="69">
        <v>1.6</v>
      </c>
      <c r="H142" s="69">
        <v>0.36</v>
      </c>
      <c r="I142" s="69">
        <v>10.199999999999999</v>
      </c>
      <c r="J142" s="69">
        <v>52.2</v>
      </c>
      <c r="K142" s="71" t="s">
        <v>60</v>
      </c>
      <c r="L142" s="70">
        <v>1.95</v>
      </c>
    </row>
    <row r="143" spans="1:12" ht="15" x14ac:dyDescent="0.25">
      <c r="A143" s="23"/>
      <c r="B143" s="15"/>
      <c r="C143" s="11"/>
      <c r="D143" s="7" t="s">
        <v>24</v>
      </c>
      <c r="E143" s="52" t="s">
        <v>42</v>
      </c>
      <c r="F143" s="108">
        <v>120</v>
      </c>
      <c r="G143" s="108">
        <v>0.48</v>
      </c>
      <c r="H143" s="108">
        <v>0.48</v>
      </c>
      <c r="I143" s="117">
        <v>11.76</v>
      </c>
      <c r="J143" s="108">
        <v>56.4</v>
      </c>
      <c r="K143" s="104" t="s">
        <v>95</v>
      </c>
      <c r="L143" s="108">
        <v>11.76</v>
      </c>
    </row>
    <row r="144" spans="1:12" ht="15" x14ac:dyDescent="0.25">
      <c r="A144" s="23"/>
      <c r="B144" s="15"/>
      <c r="C144" s="11"/>
      <c r="D144" s="6"/>
      <c r="E144" s="65" t="s">
        <v>43</v>
      </c>
      <c r="F144" s="68" t="s">
        <v>86</v>
      </c>
      <c r="G144" s="67">
        <v>0.08</v>
      </c>
      <c r="H144" s="67">
        <v>7.25</v>
      </c>
      <c r="I144" s="67">
        <v>0.13</v>
      </c>
      <c r="J144" s="67">
        <v>66</v>
      </c>
      <c r="K144" s="71" t="s">
        <v>96</v>
      </c>
      <c r="L144" s="70">
        <v>11</v>
      </c>
    </row>
    <row r="145" spans="1:12" ht="17.25" x14ac:dyDescent="0.25">
      <c r="A145" s="23"/>
      <c r="B145" s="15"/>
      <c r="C145" s="11"/>
      <c r="D145" s="6"/>
      <c r="E145" s="75" t="s">
        <v>84</v>
      </c>
      <c r="F145" s="76" t="s">
        <v>85</v>
      </c>
      <c r="G145" s="77">
        <v>3.5</v>
      </c>
      <c r="H145" s="56">
        <v>4.5</v>
      </c>
      <c r="I145" s="56">
        <v>0</v>
      </c>
      <c r="J145" s="56">
        <v>54.5</v>
      </c>
      <c r="K145" s="75" t="s">
        <v>97</v>
      </c>
      <c r="L145" s="120">
        <v>9.4600000000000009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120</v>
      </c>
      <c r="G146" s="19">
        <f t="shared" ref="G146:J146" si="70">SUM(G139:G145)</f>
        <v>23.26</v>
      </c>
      <c r="H146" s="19">
        <f t="shared" si="70"/>
        <v>22.29</v>
      </c>
      <c r="I146" s="19">
        <f t="shared" si="70"/>
        <v>80.69</v>
      </c>
      <c r="J146" s="19">
        <f t="shared" si="70"/>
        <v>694.3</v>
      </c>
      <c r="K146" s="25"/>
      <c r="L146" s="19">
        <f t="shared" ref="L146" si="71">SUM(L139:L145)</f>
        <v>53.67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30" x14ac:dyDescent="0.25">
      <c r="A148" s="23"/>
      <c r="B148" s="15"/>
      <c r="C148" s="11"/>
      <c r="D148" s="7" t="s">
        <v>27</v>
      </c>
      <c r="E148" s="75" t="s">
        <v>98</v>
      </c>
      <c r="F148" s="67">
        <v>255</v>
      </c>
      <c r="G148" s="67">
        <v>3.82</v>
      </c>
      <c r="H148" s="67">
        <v>5.37</v>
      </c>
      <c r="I148" s="67">
        <v>18.3</v>
      </c>
      <c r="J148" s="67">
        <v>154</v>
      </c>
      <c r="K148" s="71" t="s">
        <v>99</v>
      </c>
      <c r="L148" s="69">
        <v>13.03</v>
      </c>
    </row>
    <row r="149" spans="1:12" ht="15" x14ac:dyDescent="0.25">
      <c r="A149" s="23"/>
      <c r="B149" s="15"/>
      <c r="C149" s="11"/>
      <c r="D149" s="7" t="s">
        <v>28</v>
      </c>
      <c r="E149" s="79" t="s">
        <v>136</v>
      </c>
      <c r="F149" s="68" t="s">
        <v>137</v>
      </c>
      <c r="G149" s="67">
        <v>12.7</v>
      </c>
      <c r="H149" s="67">
        <v>18.8</v>
      </c>
      <c r="I149" s="67">
        <v>10.199999999999999</v>
      </c>
      <c r="J149" s="67">
        <v>187.3</v>
      </c>
      <c r="K149" s="71" t="s">
        <v>138</v>
      </c>
      <c r="L149" s="70">
        <v>39.049999999999997</v>
      </c>
    </row>
    <row r="150" spans="1:12" ht="15" x14ac:dyDescent="0.25">
      <c r="A150" s="23"/>
      <c r="B150" s="15"/>
      <c r="C150" s="11"/>
      <c r="D150" s="7" t="s">
        <v>29</v>
      </c>
      <c r="E150" s="79" t="s">
        <v>139</v>
      </c>
      <c r="F150" s="68" t="s">
        <v>71</v>
      </c>
      <c r="G150" s="67">
        <v>9.1999999999999993</v>
      </c>
      <c r="H150" s="67">
        <v>14.2</v>
      </c>
      <c r="I150" s="67">
        <v>53.2</v>
      </c>
      <c r="J150" s="67">
        <v>268</v>
      </c>
      <c r="K150" s="71" t="s">
        <v>57</v>
      </c>
      <c r="L150" s="70">
        <v>8.98</v>
      </c>
    </row>
    <row r="151" spans="1:12" ht="15" x14ac:dyDescent="0.25">
      <c r="A151" s="23"/>
      <c r="B151" s="15"/>
      <c r="C151" s="11"/>
      <c r="D151" s="7" t="s">
        <v>30</v>
      </c>
      <c r="E151" s="65" t="s">
        <v>50</v>
      </c>
      <c r="F151" s="68">
        <v>200</v>
      </c>
      <c r="G151" s="67">
        <v>0.66</v>
      </c>
      <c r="H151" s="67">
        <v>0.09</v>
      </c>
      <c r="I151" s="67">
        <v>32.01</v>
      </c>
      <c r="J151" s="67">
        <v>132.80000000000001</v>
      </c>
      <c r="K151" s="71" t="s">
        <v>89</v>
      </c>
      <c r="L151" s="70">
        <v>4.38</v>
      </c>
    </row>
    <row r="152" spans="1:12" ht="15" x14ac:dyDescent="0.25">
      <c r="A152" s="23"/>
      <c r="B152" s="15"/>
      <c r="C152" s="11"/>
      <c r="D152" s="7" t="s">
        <v>31</v>
      </c>
      <c r="E152" s="66" t="s">
        <v>41</v>
      </c>
      <c r="F152" s="68" t="s">
        <v>44</v>
      </c>
      <c r="G152" s="69">
        <v>1.6</v>
      </c>
      <c r="H152" s="69">
        <v>0.36</v>
      </c>
      <c r="I152" s="69">
        <v>10.199999999999999</v>
      </c>
      <c r="J152" s="69">
        <v>52.2</v>
      </c>
      <c r="K152" s="65" t="s">
        <v>47</v>
      </c>
      <c r="L152" s="70">
        <v>1.95</v>
      </c>
    </row>
    <row r="153" spans="1:12" ht="15" x14ac:dyDescent="0.25">
      <c r="A153" s="23"/>
      <c r="B153" s="15"/>
      <c r="C153" s="11"/>
      <c r="D153" s="7" t="s">
        <v>32</v>
      </c>
      <c r="E153" s="65" t="s">
        <v>51</v>
      </c>
      <c r="F153" s="68" t="s">
        <v>44</v>
      </c>
      <c r="G153" s="69">
        <v>2</v>
      </c>
      <c r="H153" s="69">
        <v>0.3</v>
      </c>
      <c r="I153" s="69">
        <v>11.28</v>
      </c>
      <c r="J153" s="69">
        <v>49.8</v>
      </c>
      <c r="K153" s="71" t="s">
        <v>47</v>
      </c>
      <c r="L153" s="70">
        <v>1.95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455</v>
      </c>
      <c r="G156" s="19">
        <f t="shared" ref="G156:J156" si="72">SUM(G147:G155)</f>
        <v>29.98</v>
      </c>
      <c r="H156" s="19">
        <f t="shared" si="72"/>
        <v>39.120000000000005</v>
      </c>
      <c r="I156" s="19">
        <f t="shared" si="72"/>
        <v>135.19</v>
      </c>
      <c r="J156" s="19">
        <f t="shared" si="72"/>
        <v>844.09999999999991</v>
      </c>
      <c r="K156" s="25"/>
      <c r="L156" s="19">
        <f t="shared" ref="L156" si="73">SUM(L147:L155)</f>
        <v>69.34</v>
      </c>
    </row>
    <row r="157" spans="1:12" ht="15.75" thickBot="1" x14ac:dyDescent="0.25">
      <c r="A157" s="29">
        <f>A139</f>
        <v>2</v>
      </c>
      <c r="B157" s="30">
        <f>B139</f>
        <v>3</v>
      </c>
      <c r="C157" s="129" t="s">
        <v>4</v>
      </c>
      <c r="D157" s="130"/>
      <c r="E157" s="31"/>
      <c r="F157" s="32">
        <f>F146+F156</f>
        <v>575</v>
      </c>
      <c r="G157" s="32">
        <f t="shared" ref="G157" si="74">G146+G156</f>
        <v>53.24</v>
      </c>
      <c r="H157" s="32">
        <f t="shared" ref="H157" si="75">H146+H156</f>
        <v>61.410000000000004</v>
      </c>
      <c r="I157" s="32">
        <f t="shared" ref="I157" si="76">I146+I156</f>
        <v>215.88</v>
      </c>
      <c r="J157" s="32">
        <f t="shared" ref="J157:L157" si="77">J146+J156</f>
        <v>1538.3999999999999</v>
      </c>
      <c r="K157" s="32"/>
      <c r="L157" s="32">
        <f t="shared" si="77"/>
        <v>123.01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140</v>
      </c>
      <c r="F158" s="53" t="s">
        <v>54</v>
      </c>
      <c r="G158" s="77">
        <v>16.600000000000001</v>
      </c>
      <c r="H158" s="56">
        <v>9.6999999999999993</v>
      </c>
      <c r="I158" s="56">
        <v>40.4</v>
      </c>
      <c r="J158" s="90">
        <v>395.3</v>
      </c>
      <c r="K158" s="96" t="s">
        <v>141</v>
      </c>
      <c r="L158" s="62">
        <v>87.37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96" t="s">
        <v>40</v>
      </c>
      <c r="F160" s="53" t="s">
        <v>106</v>
      </c>
      <c r="G160" s="56">
        <v>1</v>
      </c>
      <c r="H160" s="56">
        <v>0</v>
      </c>
      <c r="I160" s="56">
        <v>18.2</v>
      </c>
      <c r="J160" s="102">
        <v>76</v>
      </c>
      <c r="K160" s="103">
        <v>379</v>
      </c>
      <c r="L160" s="62">
        <v>3.4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99" t="s">
        <v>44</v>
      </c>
      <c r="G161" s="56">
        <v>1.6</v>
      </c>
      <c r="H161" s="56">
        <v>0.36</v>
      </c>
      <c r="I161" s="56">
        <v>10.199999999999999</v>
      </c>
      <c r="J161" s="91">
        <v>52.2</v>
      </c>
      <c r="K161" s="51" t="s">
        <v>47</v>
      </c>
      <c r="L161" s="62">
        <v>1.95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120</v>
      </c>
      <c r="G162" s="42">
        <v>0.48</v>
      </c>
      <c r="H162" s="42">
        <v>0.48</v>
      </c>
      <c r="I162" s="42">
        <v>11.76</v>
      </c>
      <c r="J162" s="42">
        <v>56.4</v>
      </c>
      <c r="K162" s="43" t="s">
        <v>78</v>
      </c>
      <c r="L162" s="42">
        <v>11.76</v>
      </c>
    </row>
    <row r="163" spans="1:12" ht="15" x14ac:dyDescent="0.25">
      <c r="A163" s="23"/>
      <c r="B163" s="15"/>
      <c r="C163" s="11"/>
      <c r="D163" s="83"/>
      <c r="E163" s="75"/>
      <c r="F163" s="76"/>
      <c r="G163" s="77"/>
      <c r="H163" s="56"/>
      <c r="I163" s="56"/>
      <c r="J163" s="56"/>
      <c r="K163" s="75"/>
      <c r="L163" s="101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120</v>
      </c>
      <c r="G165" s="19">
        <f t="shared" ref="G165:J165" si="78">SUM(G158:G164)</f>
        <v>19.680000000000003</v>
      </c>
      <c r="H165" s="19">
        <f t="shared" si="78"/>
        <v>10.54</v>
      </c>
      <c r="I165" s="19">
        <f t="shared" si="78"/>
        <v>80.56</v>
      </c>
      <c r="J165" s="19">
        <f t="shared" si="78"/>
        <v>579.9</v>
      </c>
      <c r="K165" s="25"/>
      <c r="L165" s="19">
        <f t="shared" ref="L165" si="79">SUM(L158:L164)</f>
        <v>104.48000000000002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6" t="s">
        <v>151</v>
      </c>
      <c r="F166" s="42">
        <v>60</v>
      </c>
      <c r="G166" s="42">
        <v>0.5</v>
      </c>
      <c r="H166" s="42">
        <v>0.1</v>
      </c>
      <c r="I166" s="42">
        <v>1.5</v>
      </c>
      <c r="J166" s="42">
        <v>8.1</v>
      </c>
      <c r="K166" s="43" t="s">
        <v>61</v>
      </c>
      <c r="L166" s="42">
        <v>7.06</v>
      </c>
    </row>
    <row r="167" spans="1:12" ht="15" x14ac:dyDescent="0.25">
      <c r="A167" s="23"/>
      <c r="B167" s="15"/>
      <c r="C167" s="11"/>
      <c r="D167" s="7" t="s">
        <v>27</v>
      </c>
      <c r="E167" s="75" t="s">
        <v>100</v>
      </c>
      <c r="F167" s="99">
        <v>250</v>
      </c>
      <c r="G167" s="56">
        <v>3.57</v>
      </c>
      <c r="H167" s="56">
        <v>2.84</v>
      </c>
      <c r="I167" s="56">
        <v>19</v>
      </c>
      <c r="J167" s="100">
        <v>102.3</v>
      </c>
      <c r="K167" s="96">
        <v>87</v>
      </c>
      <c r="L167" s="62">
        <v>7.11</v>
      </c>
    </row>
    <row r="168" spans="1:12" ht="15" x14ac:dyDescent="0.25">
      <c r="A168" s="23"/>
      <c r="B168" s="15"/>
      <c r="C168" s="11"/>
      <c r="D168" s="7" t="s">
        <v>28</v>
      </c>
      <c r="E168" s="79" t="s">
        <v>142</v>
      </c>
      <c r="F168" s="92">
        <v>240</v>
      </c>
      <c r="G168" s="92">
        <v>10.11</v>
      </c>
      <c r="H168" s="92">
        <v>13.2</v>
      </c>
      <c r="I168" s="92">
        <v>9.5</v>
      </c>
      <c r="J168" s="92">
        <v>412</v>
      </c>
      <c r="K168" s="96" t="s">
        <v>143</v>
      </c>
      <c r="L168" s="57">
        <v>63.57</v>
      </c>
    </row>
    <row r="169" spans="1:12" ht="15" x14ac:dyDescent="0.25">
      <c r="A169" s="23"/>
      <c r="B169" s="15"/>
      <c r="C169" s="11"/>
      <c r="D169" s="7" t="s">
        <v>29</v>
      </c>
      <c r="E169" s="75"/>
      <c r="F169" s="99"/>
      <c r="G169" s="92"/>
      <c r="H169" s="92"/>
      <c r="I169" s="92"/>
      <c r="J169" s="92"/>
      <c r="K169" s="96"/>
      <c r="L169" s="62"/>
    </row>
    <row r="170" spans="1:12" ht="15" x14ac:dyDescent="0.25">
      <c r="A170" s="23"/>
      <c r="B170" s="15"/>
      <c r="C170" s="11"/>
      <c r="D170" s="7" t="s">
        <v>30</v>
      </c>
      <c r="E170" s="79" t="s">
        <v>69</v>
      </c>
      <c r="F170" s="99" t="s">
        <v>54</v>
      </c>
      <c r="G170" s="92">
        <v>0.25</v>
      </c>
      <c r="H170" s="92">
        <v>0</v>
      </c>
      <c r="I170" s="92">
        <v>6.9</v>
      </c>
      <c r="J170" s="92">
        <v>98.5</v>
      </c>
      <c r="K170" s="96">
        <v>358</v>
      </c>
      <c r="L170" s="62">
        <v>6.59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3" t="s">
        <v>44</v>
      </c>
      <c r="G171" s="57">
        <v>1.6</v>
      </c>
      <c r="H171" s="57">
        <v>0.36</v>
      </c>
      <c r="I171" s="57">
        <v>10.199999999999999</v>
      </c>
      <c r="J171" s="57">
        <v>52.2</v>
      </c>
      <c r="K171" s="51" t="s">
        <v>47</v>
      </c>
      <c r="L171" s="62">
        <v>1.95</v>
      </c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99" t="s">
        <v>44</v>
      </c>
      <c r="G172" s="57">
        <v>2</v>
      </c>
      <c r="H172" s="57">
        <v>0.3</v>
      </c>
      <c r="I172" s="57">
        <v>11.28</v>
      </c>
      <c r="J172" s="57">
        <v>60.3</v>
      </c>
      <c r="K172" s="96" t="s">
        <v>47</v>
      </c>
      <c r="L172" s="62">
        <v>1.95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80">SUM(G166:G174)</f>
        <v>18.03</v>
      </c>
      <c r="H175" s="19">
        <f t="shared" si="80"/>
        <v>16.8</v>
      </c>
      <c r="I175" s="19">
        <f t="shared" si="80"/>
        <v>58.379999999999995</v>
      </c>
      <c r="J175" s="19">
        <f t="shared" si="80"/>
        <v>733.4</v>
      </c>
      <c r="K175" s="25"/>
      <c r="L175" s="19">
        <f t="shared" ref="L175" si="81">SUM(L166:L174)</f>
        <v>88.23</v>
      </c>
    </row>
    <row r="176" spans="1:12" ht="15.75" thickBot="1" x14ac:dyDescent="0.25">
      <c r="A176" s="29">
        <f>A158</f>
        <v>2</v>
      </c>
      <c r="B176" s="30">
        <f>B158</f>
        <v>4</v>
      </c>
      <c r="C176" s="129" t="s">
        <v>4</v>
      </c>
      <c r="D176" s="130"/>
      <c r="E176" s="31"/>
      <c r="F176" s="32">
        <f>F165+F175</f>
        <v>670</v>
      </c>
      <c r="G176" s="32">
        <f t="shared" ref="G176" si="82">G165+G175</f>
        <v>37.710000000000008</v>
      </c>
      <c r="H176" s="32">
        <f t="shared" ref="H176" si="83">H165+H175</f>
        <v>27.34</v>
      </c>
      <c r="I176" s="32">
        <f t="shared" ref="I176" si="84">I165+I175</f>
        <v>138.94</v>
      </c>
      <c r="J176" s="32">
        <f t="shared" ref="J176:L176" si="85">J165+J175</f>
        <v>1313.3</v>
      </c>
      <c r="K176" s="32"/>
      <c r="L176" s="32">
        <f t="shared" si="85"/>
        <v>192.71000000000004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74</v>
      </c>
      <c r="F177" s="53" t="s">
        <v>155</v>
      </c>
      <c r="G177" s="77">
        <v>22.5</v>
      </c>
      <c r="H177" s="56">
        <v>27.5</v>
      </c>
      <c r="I177" s="56">
        <v>44.5</v>
      </c>
      <c r="J177" s="90">
        <v>376</v>
      </c>
      <c r="K177" s="96" t="s">
        <v>119</v>
      </c>
      <c r="L177" s="62">
        <v>34.68</v>
      </c>
    </row>
    <row r="178" spans="1:12" ht="15" x14ac:dyDescent="0.25">
      <c r="A178" s="23"/>
      <c r="B178" s="15"/>
      <c r="C178" s="11"/>
      <c r="D178" s="6"/>
      <c r="E178" s="41" t="s">
        <v>156</v>
      </c>
      <c r="F178" s="42">
        <v>200</v>
      </c>
      <c r="G178" s="42">
        <v>0.48</v>
      </c>
      <c r="H178" s="42">
        <v>0.48</v>
      </c>
      <c r="I178" s="42">
        <v>11.76</v>
      </c>
      <c r="J178" s="42">
        <v>56.4</v>
      </c>
      <c r="K178" s="43"/>
      <c r="L178" s="42">
        <v>23</v>
      </c>
    </row>
    <row r="179" spans="1:12" ht="15" x14ac:dyDescent="0.25">
      <c r="A179" s="23"/>
      <c r="B179" s="15"/>
      <c r="C179" s="11"/>
      <c r="D179" s="7" t="s">
        <v>22</v>
      </c>
      <c r="E179" s="96" t="s">
        <v>66</v>
      </c>
      <c r="F179" s="53" t="s">
        <v>54</v>
      </c>
      <c r="G179" s="56">
        <v>2.9</v>
      </c>
      <c r="H179" s="56">
        <v>2.5</v>
      </c>
      <c r="I179" s="56">
        <v>24.8</v>
      </c>
      <c r="J179" s="102">
        <v>97.5</v>
      </c>
      <c r="K179" s="103" t="s">
        <v>112</v>
      </c>
      <c r="L179" s="62">
        <v>12.86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99" t="s">
        <v>44</v>
      </c>
      <c r="G180" s="56">
        <v>1.6</v>
      </c>
      <c r="H180" s="56">
        <v>0.36</v>
      </c>
      <c r="I180" s="56">
        <v>10.199999999999999</v>
      </c>
      <c r="J180" s="91">
        <v>52.2</v>
      </c>
      <c r="K180" s="51" t="s">
        <v>47</v>
      </c>
      <c r="L180" s="62">
        <v>1.95</v>
      </c>
    </row>
    <row r="181" spans="1:12" ht="15" x14ac:dyDescent="0.25">
      <c r="A181" s="23"/>
      <c r="B181" s="15"/>
      <c r="C181" s="11"/>
      <c r="D181" s="7" t="s">
        <v>24</v>
      </c>
      <c r="E181" s="126" t="s">
        <v>125</v>
      </c>
      <c r="F181" s="42">
        <v>200</v>
      </c>
      <c r="G181" s="42">
        <v>0.48</v>
      </c>
      <c r="H181" s="42">
        <v>0.48</v>
      </c>
      <c r="I181" s="42">
        <v>11.76</v>
      </c>
      <c r="J181" s="42">
        <v>56.4</v>
      </c>
      <c r="K181" s="43" t="s">
        <v>78</v>
      </c>
      <c r="L181" s="42">
        <v>38</v>
      </c>
    </row>
    <row r="182" spans="1:12" ht="15" x14ac:dyDescent="0.25">
      <c r="A182" s="23"/>
      <c r="B182" s="15"/>
      <c r="C182" s="11"/>
      <c r="D182" s="83"/>
      <c r="E182" s="75"/>
      <c r="F182" s="121"/>
      <c r="G182" s="122"/>
      <c r="H182" s="123"/>
      <c r="I182" s="123"/>
      <c r="J182" s="123"/>
      <c r="K182" s="75"/>
      <c r="L182" s="124"/>
    </row>
    <row r="183" spans="1:12" ht="15" x14ac:dyDescent="0.25">
      <c r="A183" s="23"/>
      <c r="B183" s="15"/>
      <c r="C183" s="11"/>
      <c r="D183" s="6" t="s">
        <v>26</v>
      </c>
      <c r="E183" s="41" t="s">
        <v>101</v>
      </c>
      <c r="F183" s="42">
        <v>60</v>
      </c>
      <c r="G183" s="42">
        <v>5.6</v>
      </c>
      <c r="H183" s="42">
        <v>1.6</v>
      </c>
      <c r="I183" s="42">
        <v>7.72</v>
      </c>
      <c r="J183" s="42">
        <v>78.2</v>
      </c>
      <c r="K183" s="43" t="s">
        <v>118</v>
      </c>
      <c r="L183" s="42">
        <v>9.2200000000000006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33.56</v>
      </c>
      <c r="H184" s="19">
        <f t="shared" si="86"/>
        <v>32.92</v>
      </c>
      <c r="I184" s="19">
        <f t="shared" si="86"/>
        <v>110.74000000000001</v>
      </c>
      <c r="J184" s="19">
        <f t="shared" si="86"/>
        <v>716.7</v>
      </c>
      <c r="K184" s="25"/>
      <c r="L184" s="19">
        <f t="shared" ref="L184" si="87">SUM(L177:L183)</f>
        <v>119.71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80</v>
      </c>
      <c r="F185" s="42">
        <v>60</v>
      </c>
      <c r="G185" s="42">
        <v>5.6</v>
      </c>
      <c r="H185" s="42">
        <v>1.6</v>
      </c>
      <c r="I185" s="42">
        <v>7.72</v>
      </c>
      <c r="J185" s="42">
        <v>78.2</v>
      </c>
      <c r="K185" s="43" t="s">
        <v>118</v>
      </c>
      <c r="L185" s="42">
        <v>5.56</v>
      </c>
    </row>
    <row r="186" spans="1:12" ht="15" x14ac:dyDescent="0.25">
      <c r="A186" s="23"/>
      <c r="B186" s="15"/>
      <c r="C186" s="11"/>
      <c r="D186" s="7" t="s">
        <v>27</v>
      </c>
      <c r="E186" s="75" t="s">
        <v>144</v>
      </c>
      <c r="F186" s="99" t="s">
        <v>145</v>
      </c>
      <c r="G186" s="56">
        <v>6.42</v>
      </c>
      <c r="H186" s="56">
        <v>5.61</v>
      </c>
      <c r="I186" s="56">
        <v>36.270000000000003</v>
      </c>
      <c r="J186" s="100">
        <v>278.89999999999998</v>
      </c>
      <c r="K186" s="96" t="s">
        <v>146</v>
      </c>
      <c r="L186" s="62">
        <v>11.67</v>
      </c>
    </row>
    <row r="187" spans="1:12" ht="15" x14ac:dyDescent="0.25">
      <c r="A187" s="23"/>
      <c r="B187" s="15"/>
      <c r="C187" s="11"/>
      <c r="D187" s="7" t="s">
        <v>28</v>
      </c>
      <c r="E187" s="79" t="s">
        <v>114</v>
      </c>
      <c r="F187" s="92">
        <v>240</v>
      </c>
      <c r="G187" s="92">
        <v>18.010000000000002</v>
      </c>
      <c r="H187" s="92">
        <v>23.6</v>
      </c>
      <c r="I187" s="92">
        <v>22</v>
      </c>
      <c r="J187" s="92">
        <v>246.4</v>
      </c>
      <c r="K187" s="96" t="s">
        <v>147</v>
      </c>
      <c r="L187" s="57">
        <v>56.91</v>
      </c>
    </row>
    <row r="188" spans="1:12" ht="15" x14ac:dyDescent="0.25">
      <c r="A188" s="23"/>
      <c r="B188" s="15"/>
      <c r="C188" s="11"/>
      <c r="D188" s="7" t="s">
        <v>29</v>
      </c>
      <c r="E188" s="75"/>
      <c r="F188" s="99"/>
      <c r="G188" s="92"/>
      <c r="H188" s="92"/>
      <c r="I188" s="92"/>
      <c r="J188" s="92"/>
      <c r="K188" s="96"/>
      <c r="L188" s="62"/>
    </row>
    <row r="189" spans="1:12" ht="15" x14ac:dyDescent="0.25">
      <c r="A189" s="23"/>
      <c r="B189" s="15"/>
      <c r="C189" s="11"/>
      <c r="D189" s="7" t="s">
        <v>30</v>
      </c>
      <c r="E189" s="79" t="s">
        <v>102</v>
      </c>
      <c r="F189" s="99" t="s">
        <v>54</v>
      </c>
      <c r="G189" s="92">
        <v>0.1</v>
      </c>
      <c r="H189" s="92">
        <v>0</v>
      </c>
      <c r="I189" s="92">
        <v>15.6</v>
      </c>
      <c r="J189" s="92">
        <v>87.2</v>
      </c>
      <c r="K189" s="96" t="s">
        <v>89</v>
      </c>
      <c r="L189" s="62">
        <v>6.35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3" t="s">
        <v>44</v>
      </c>
      <c r="G190" s="57">
        <v>1.6</v>
      </c>
      <c r="H190" s="57">
        <v>0.36</v>
      </c>
      <c r="I190" s="57">
        <v>10.199999999999999</v>
      </c>
      <c r="J190" s="57">
        <v>52.2</v>
      </c>
      <c r="K190" s="51" t="s">
        <v>47</v>
      </c>
      <c r="L190" s="62">
        <v>1.95</v>
      </c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99" t="s">
        <v>44</v>
      </c>
      <c r="G191" s="57">
        <v>2</v>
      </c>
      <c r="H191" s="57">
        <v>0.3</v>
      </c>
      <c r="I191" s="57">
        <v>11.28</v>
      </c>
      <c r="J191" s="57">
        <v>49.8</v>
      </c>
      <c r="K191" s="96" t="s">
        <v>47</v>
      </c>
      <c r="L191" s="62">
        <v>1.95</v>
      </c>
    </row>
    <row r="192" spans="1:12" ht="15" x14ac:dyDescent="0.25">
      <c r="A192" s="23"/>
      <c r="B192" s="15"/>
      <c r="C192" s="11"/>
      <c r="D192" s="127" t="s">
        <v>24</v>
      </c>
      <c r="E192" s="126"/>
      <c r="F192" s="42"/>
      <c r="G192" s="42"/>
      <c r="H192" s="42"/>
      <c r="I192" s="42"/>
      <c r="J192" s="42"/>
      <c r="K192" s="128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88">SUM(G185:G193)</f>
        <v>33.730000000000004</v>
      </c>
      <c r="H194" s="19">
        <f t="shared" si="88"/>
        <v>31.470000000000002</v>
      </c>
      <c r="I194" s="19">
        <f t="shared" si="88"/>
        <v>103.07000000000001</v>
      </c>
      <c r="J194" s="19">
        <f t="shared" si="88"/>
        <v>792.7</v>
      </c>
      <c r="K194" s="25"/>
      <c r="L194" s="19">
        <f t="shared" ref="L194" si="89">SUM(L185:L193)</f>
        <v>84.39</v>
      </c>
    </row>
    <row r="195" spans="1:12" ht="15" x14ac:dyDescent="0.2">
      <c r="A195" s="29">
        <f>A177</f>
        <v>2</v>
      </c>
      <c r="B195" s="30">
        <f>B177</f>
        <v>5</v>
      </c>
      <c r="C195" s="129" t="s">
        <v>4</v>
      </c>
      <c r="D195" s="130"/>
      <c r="E195" s="31"/>
      <c r="F195" s="32">
        <f>F184+F194</f>
        <v>760</v>
      </c>
      <c r="G195" s="32">
        <f t="shared" ref="G195" si="90">G184+G194</f>
        <v>67.290000000000006</v>
      </c>
      <c r="H195" s="32">
        <f t="shared" ref="H195" si="91">H184+H194</f>
        <v>64.39</v>
      </c>
      <c r="I195" s="32">
        <f t="shared" ref="I195" si="92">I184+I194</f>
        <v>213.81</v>
      </c>
      <c r="J195" s="32">
        <f t="shared" ref="J195:L195" si="93">J184+J194</f>
        <v>1509.4</v>
      </c>
      <c r="K195" s="32"/>
      <c r="L195" s="32">
        <f t="shared" si="93"/>
        <v>204.1</v>
      </c>
    </row>
    <row r="196" spans="1:12" x14ac:dyDescent="0.2">
      <c r="A196" s="27"/>
      <c r="B196" s="28"/>
      <c r="C196" s="131" t="s">
        <v>5</v>
      </c>
      <c r="D196" s="131"/>
      <c r="E196" s="131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53.283000000000001</v>
      </c>
      <c r="H196" s="34">
        <f t="shared" si="94"/>
        <v>53.690999999999995</v>
      </c>
      <c r="I196" s="34">
        <f t="shared" si="94"/>
        <v>192.93299999999999</v>
      </c>
      <c r="J196" s="34">
        <f t="shared" si="94"/>
        <v>1378.529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164.16299999999998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2024-01-19T09:36:18Z</cp:lastPrinted>
  <dcterms:created xsi:type="dcterms:W3CDTF">2022-05-16T14:23:56Z</dcterms:created>
  <dcterms:modified xsi:type="dcterms:W3CDTF">2025-03-28T12:57:39Z</dcterms:modified>
</cp:coreProperties>
</file>